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<sst xmlns="http://schemas.openxmlformats.org/spreadsheetml/2006/main" count="204" uniqueCount="42">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</sst>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  <xf numFmtId="209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2034069"/>
        <c:axId val="64088894"/>
      </c:barChart>
      <c:dateAx>
        <c:axId val="22034069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4088894"/>
        <c:crosses val="autoZero"/>
        <c:auto val="0"/>
        <c:noMultiLvlLbl val="0"/>
      </c:dateAx>
      <c:valAx>
        <c:axId val="6408889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2034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59442815"/>
        <c:axId val="65223288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59442815"/>
        <c:axId val="65223288"/>
      </c:lineChart>
      <c:dateAx>
        <c:axId val="5944281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5223288"/>
        <c:crosses val="autoZero"/>
        <c:auto val="0"/>
        <c:noMultiLvlLbl val="0"/>
      </c:dateAx>
      <c:valAx>
        <c:axId val="652232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442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2009-8-21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255</c:v>
                </c:pt>
                <c:pt idx="16">
                  <c:v>82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111</c:v>
                </c:pt>
                <c:pt idx="16">
                  <c:v>286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189</c:v>
                </c:pt>
                <c:pt idx="16">
                  <c:v>113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49</c:v>
                </c:pt>
                <c:pt idx="16">
                  <c:v>10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269</c:v>
                </c:pt>
                <c:pt idx="16">
                  <c:v>135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21</c:v>
                </c:pt>
                <c:pt idx="16">
                  <c:v>42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231</c:v>
                </c:pt>
                <c:pt idx="16">
                  <c:v>118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128</c:v>
                </c:pt>
                <c:pt idx="16">
                  <c:v>38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45</c:v>
                </c:pt>
                <c:pt idx="16">
                  <c:v>66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39</c:v>
                </c:pt>
                <c:pt idx="16">
                  <c:v>13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23</c:v>
                </c:pt>
                <c:pt idx="16">
                  <c:v>144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6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46</c:v>
                </c:pt>
                <c:pt idx="16">
                  <c:v>63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6">
                  <c:v>42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159</c:v>
                </c:pt>
                <c:pt idx="16">
                  <c:v>6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gapWidth val="20"/>
        <c:axId val="50138681"/>
        <c:axId val="48594946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1766</c:v>
                </c:pt>
                <c:pt idx="16">
                  <c:v>1183</c:v>
                </c:pt>
              </c:numCache>
            </c:numRef>
          </c:val>
          <c:smooth val="0"/>
        </c:ser>
        <c:axId val="50138681"/>
        <c:axId val="48594946"/>
      </c:lineChart>
      <c:catAx>
        <c:axId val="501386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48594946"/>
        <c:crosses val="autoZero"/>
        <c:auto val="1"/>
        <c:lblOffset val="100"/>
        <c:tickLblSkip val="1"/>
        <c:noMultiLvlLbl val="0"/>
      </c:catAx>
      <c:valAx>
        <c:axId val="4859494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138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925"/>
          <c:y val="0.8745"/>
          <c:w val="0.80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9929135"/>
        <c:axId val="23817896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9929135"/>
        <c:axId val="23817896"/>
      </c:lineChart>
      <c:dateAx>
        <c:axId val="3992913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3817896"/>
        <c:crosses val="autoZero"/>
        <c:auto val="0"/>
        <c:noMultiLvlLbl val="0"/>
      </c:dateAx>
      <c:valAx>
        <c:axId val="2381789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929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5"/>
          <c:w val="0.98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3034473"/>
        <c:axId val="5020139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3034473"/>
        <c:axId val="50201394"/>
      </c:lineChart>
      <c:dateAx>
        <c:axId val="1303447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201394"/>
        <c:crosses val="autoZero"/>
        <c:auto val="0"/>
        <c:noMultiLvlLbl val="0"/>
      </c:dateAx>
      <c:valAx>
        <c:axId val="5020139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034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822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9159363"/>
        <c:axId val="39781084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9159363"/>
        <c:axId val="39781084"/>
      </c:lineChart>
      <c:dateAx>
        <c:axId val="4915936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781084"/>
        <c:crosses val="autoZero"/>
        <c:auto val="0"/>
        <c:noMultiLvlLbl val="0"/>
      </c:dateAx>
      <c:valAx>
        <c:axId val="397810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159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2485437"/>
        <c:axId val="1042342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2485437"/>
        <c:axId val="1042342"/>
      </c:lineChart>
      <c:dateAx>
        <c:axId val="2248543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042342"/>
        <c:crosses val="autoZero"/>
        <c:auto val="0"/>
        <c:noMultiLvlLbl val="0"/>
      </c:dateAx>
      <c:valAx>
        <c:axId val="104234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2485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9381079"/>
        <c:axId val="17320848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9381079"/>
        <c:axId val="17320848"/>
      </c:lineChart>
      <c:dateAx>
        <c:axId val="938107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7320848"/>
        <c:crosses val="autoZero"/>
        <c:auto val="0"/>
        <c:noMultiLvlLbl val="0"/>
      </c:dateAx>
      <c:valAx>
        <c:axId val="1732084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9381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21669905"/>
        <c:axId val="60811418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21669905"/>
        <c:axId val="60811418"/>
      </c:lineChart>
      <c:dateAx>
        <c:axId val="2166990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0811418"/>
        <c:crosses val="autoZero"/>
        <c:auto val="0"/>
        <c:noMultiLvlLbl val="0"/>
      </c:dateAx>
      <c:valAx>
        <c:axId val="6081141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16699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10431851"/>
        <c:axId val="26777796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10431851"/>
        <c:axId val="26777796"/>
      </c:lineChart>
      <c:dateAx>
        <c:axId val="1043185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6777796"/>
        <c:crosses val="autoZero"/>
        <c:auto val="0"/>
        <c:noMultiLvlLbl val="0"/>
      </c:dateAx>
      <c:valAx>
        <c:axId val="2677779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43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39673573"/>
        <c:axId val="21517838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39673573"/>
        <c:axId val="21517838"/>
      </c:lineChart>
      <c:dateAx>
        <c:axId val="3967357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1517838"/>
        <c:crosses val="autoZero"/>
        <c:auto val="0"/>
        <c:noMultiLvlLbl val="0"/>
      </c:dateAx>
      <c:valAx>
        <c:axId val="2151783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67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172</xdr:row>
      <xdr:rowOff>104775</xdr:rowOff>
    </xdr:from>
    <xdr:ext cx="7543800" cy="4524375"/>
    <xdr:graphicFrame>
      <xdr:nvGraphicFramePr>
        <xdr:cNvPr id="1" name="Chart 2"/>
        <xdr:cNvGraphicFramePr/>
      </xdr:nvGraphicFramePr>
      <xdr:xfrm>
        <a:off x="1381125" y="279558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152400</xdr:colOff>
      <xdr:row>171</xdr:row>
      <xdr:rowOff>47625</xdr:rowOff>
    </xdr:from>
    <xdr:ext cx="7553325" cy="4552950"/>
    <xdr:graphicFrame>
      <xdr:nvGraphicFramePr>
        <xdr:cNvPr id="2" name="Chart 14"/>
        <xdr:cNvGraphicFramePr/>
      </xdr:nvGraphicFramePr>
      <xdr:xfrm>
        <a:off x="1590675" y="277368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352425</xdr:colOff>
      <xdr:row>170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790700" y="275367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552450</xdr:colOff>
      <xdr:row>168</xdr:row>
      <xdr:rowOff>133350</xdr:rowOff>
    </xdr:from>
    <xdr:ext cx="7562850" cy="4495800"/>
    <xdr:graphicFrame>
      <xdr:nvGraphicFramePr>
        <xdr:cNvPr id="4" name="Chart 16"/>
        <xdr:cNvGraphicFramePr/>
      </xdr:nvGraphicFramePr>
      <xdr:xfrm>
        <a:off x="1990725" y="273367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133350</xdr:colOff>
      <xdr:row>167</xdr:row>
      <xdr:rowOff>76200</xdr:rowOff>
    </xdr:from>
    <xdr:ext cx="7572375" cy="4505325"/>
    <xdr:graphicFrame>
      <xdr:nvGraphicFramePr>
        <xdr:cNvPr id="5" name="Chart 17"/>
        <xdr:cNvGraphicFramePr/>
      </xdr:nvGraphicFramePr>
      <xdr:xfrm>
        <a:off x="2190750" y="271176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352425</xdr:colOff>
      <xdr:row>166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2409825" y="269271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571500</xdr:colOff>
      <xdr:row>164</xdr:row>
      <xdr:rowOff>133350</xdr:rowOff>
    </xdr:from>
    <xdr:ext cx="7591425" cy="4524375"/>
    <xdr:graphicFrame>
      <xdr:nvGraphicFramePr>
        <xdr:cNvPr id="7" name="Chart 26"/>
        <xdr:cNvGraphicFramePr/>
      </xdr:nvGraphicFramePr>
      <xdr:xfrm>
        <a:off x="2628900" y="266890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200025</xdr:colOff>
      <xdr:row>163</xdr:row>
      <xdr:rowOff>38100</xdr:rowOff>
    </xdr:from>
    <xdr:ext cx="7600950" cy="4533900"/>
    <xdr:graphicFrame>
      <xdr:nvGraphicFramePr>
        <xdr:cNvPr id="8" name="Chart 27"/>
        <xdr:cNvGraphicFramePr/>
      </xdr:nvGraphicFramePr>
      <xdr:xfrm>
        <a:off x="2876550" y="264318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438150</xdr:colOff>
      <xdr:row>162</xdr:row>
      <xdr:rowOff>0</xdr:rowOff>
    </xdr:from>
    <xdr:to>
      <xdr:col>17</xdr:col>
      <xdr:colOff>123825</xdr:colOff>
      <xdr:row>190</xdr:row>
      <xdr:rowOff>9525</xdr:rowOff>
    </xdr:to>
    <xdr:graphicFrame>
      <xdr:nvGraphicFramePr>
        <xdr:cNvPr id="9" name="Chart 28"/>
        <xdr:cNvGraphicFramePr/>
      </xdr:nvGraphicFramePr>
      <xdr:xfrm>
        <a:off x="3114675" y="26231850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160</xdr:row>
      <xdr:rowOff>123825</xdr:rowOff>
    </xdr:from>
    <xdr:to>
      <xdr:col>17</xdr:col>
      <xdr:colOff>361950</xdr:colOff>
      <xdr:row>188</xdr:row>
      <xdr:rowOff>142875</xdr:rowOff>
    </xdr:to>
    <xdr:graphicFrame>
      <xdr:nvGraphicFramePr>
        <xdr:cNvPr id="10" name="Chart 29"/>
        <xdr:cNvGraphicFramePr/>
      </xdr:nvGraphicFramePr>
      <xdr:xfrm>
        <a:off x="3343275" y="26031825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304800</xdr:colOff>
      <xdr:row>159</xdr:row>
      <xdr:rowOff>85725</xdr:rowOff>
    </xdr:from>
    <xdr:to>
      <xdr:col>18</xdr:col>
      <xdr:colOff>9525</xdr:colOff>
      <xdr:row>187</xdr:row>
      <xdr:rowOff>114300</xdr:rowOff>
    </xdr:to>
    <xdr:graphicFrame>
      <xdr:nvGraphicFramePr>
        <xdr:cNvPr id="11" name="Chart 30"/>
        <xdr:cNvGraphicFramePr/>
      </xdr:nvGraphicFramePr>
      <xdr:xfrm>
        <a:off x="3600450" y="25831800"/>
        <a:ext cx="7753350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A141">
      <selection activeCell="G159" sqref="G159"/>
    </sheetView>
  </sheetViews>
  <sheetFormatPr defaultColWidth="9.140625" defaultRowHeight="12.75"/>
  <cols>
    <col min="1" max="1" width="12.2812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0</v>
      </c>
      <c r="E136" t="s">
        <v>22</v>
      </c>
      <c r="F136" t="s">
        <v>39</v>
      </c>
      <c r="G136" t="s">
        <v>33</v>
      </c>
      <c r="H136" t="s">
        <v>1</v>
      </c>
      <c r="I136" t="s">
        <v>26</v>
      </c>
      <c r="J136" t="s">
        <v>23</v>
      </c>
      <c r="K136" t="s">
        <v>14</v>
      </c>
      <c r="L136" t="s">
        <v>19</v>
      </c>
      <c r="M136" t="s">
        <v>16</v>
      </c>
      <c r="N136" t="s">
        <v>31</v>
      </c>
      <c r="O136" t="s">
        <v>27</v>
      </c>
      <c r="P136" t="s">
        <v>40</v>
      </c>
      <c r="Q136" t="s">
        <v>41</v>
      </c>
      <c r="R136" t="s">
        <v>25</v>
      </c>
      <c r="S136" t="s">
        <v>4</v>
      </c>
      <c r="T136" t="s">
        <v>35</v>
      </c>
      <c r="U136" t="s">
        <v>37</v>
      </c>
      <c r="V136" t="s">
        <v>38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Baher</v>
      </c>
      <c r="E137" t="str">
        <f t="shared" si="75"/>
        <v>Bobby</v>
      </c>
      <c r="F137" t="str">
        <f t="shared" si="75"/>
        <v>Christian</v>
      </c>
      <c r="G137" t="str">
        <f t="shared" si="75"/>
        <v>Elen</v>
      </c>
      <c r="H137" t="str">
        <f t="shared" si="75"/>
        <v>Eugène</v>
      </c>
      <c r="I137" t="str">
        <f t="shared" si="75"/>
        <v>Grigor</v>
      </c>
      <c r="J137" t="str">
        <f t="shared" si="75"/>
        <v>Grigori</v>
      </c>
      <c r="K137" t="str">
        <f t="shared" si="75"/>
        <v>Hasmik</v>
      </c>
      <c r="L137" t="str">
        <f t="shared" si="75"/>
        <v>Kerim</v>
      </c>
      <c r="M137" t="str">
        <f t="shared" si="75"/>
        <v>Khalil</v>
      </c>
      <c r="N137" t="str">
        <f t="shared" si="75"/>
        <v>Liana</v>
      </c>
      <c r="O137" t="str">
        <f t="shared" si="75"/>
        <v>Mohamed</v>
      </c>
      <c r="P137" t="str">
        <f t="shared" si="75"/>
        <v>Narine</v>
      </c>
      <c r="Q137" t="str">
        <f t="shared" si="75"/>
        <v>Nicolas</v>
      </c>
      <c r="R137" t="str">
        <f t="shared" si="75"/>
        <v>Sonia</v>
      </c>
      <c r="S137" t="str">
        <f t="shared" si="75"/>
        <v>Sujatha</v>
      </c>
      <c r="T137" t="str">
        <f t="shared" si="75"/>
        <v>Thierry</v>
      </c>
      <c r="U137" t="str">
        <f t="shared" si="75"/>
        <v>z</v>
      </c>
      <c r="V137" t="str">
        <f t="shared" si="75"/>
        <v>z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BaR</v>
      </c>
      <c r="E138" t="str">
        <f t="shared" si="76"/>
        <v>BoB</v>
      </c>
      <c r="F138" t="str">
        <f t="shared" si="76"/>
        <v>ChL</v>
      </c>
      <c r="G138" t="str">
        <f t="shared" si="76"/>
        <v>ElV</v>
      </c>
      <c r="H138" t="str">
        <f t="shared" si="76"/>
        <v>EuE</v>
      </c>
      <c r="I138" t="str">
        <f t="shared" si="76"/>
        <v>GrT</v>
      </c>
      <c r="J138" t="str">
        <f t="shared" si="76"/>
        <v>GrB</v>
      </c>
      <c r="K138" t="str">
        <f t="shared" si="76"/>
        <v>HaS</v>
      </c>
      <c r="L138" t="str">
        <f t="shared" si="76"/>
        <v>KeT</v>
      </c>
      <c r="M138" t="str">
        <f t="shared" si="76"/>
        <v>KhR</v>
      </c>
      <c r="N138" t="str">
        <f t="shared" si="76"/>
        <v>LiB</v>
      </c>
      <c r="O138" t="str">
        <f t="shared" si="76"/>
        <v>MoA</v>
      </c>
      <c r="P138" t="str">
        <f t="shared" si="76"/>
        <v>NaS</v>
      </c>
      <c r="Q138" t="str">
        <f t="shared" si="76"/>
        <v>NiJ</v>
      </c>
      <c r="R138" t="str">
        <f t="shared" si="76"/>
        <v>SoG</v>
      </c>
      <c r="S138" t="str">
        <f t="shared" si="76"/>
        <v>SuN</v>
      </c>
      <c r="T138" t="str">
        <f t="shared" si="76"/>
        <v>ThD</v>
      </c>
      <c r="U138" t="str">
        <f t="shared" si="76"/>
        <v>z2</v>
      </c>
      <c r="V138" t="str">
        <f t="shared" si="76"/>
        <v>z3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  <v>299</v>
      </c>
      <c r="E139">
        <f ca="1" t="shared" si="78"/>
      </c>
      <c r="F139">
        <f ca="1" t="shared" si="78"/>
      </c>
      <c r="G139">
        <f ca="1" t="shared" si="78"/>
      </c>
      <c r="H139">
        <f ca="1" t="shared" si="78"/>
        <v>187</v>
      </c>
      <c r="I139">
        <f aca="true" ca="1" t="shared" si="79" ref="I139:V153">IF(AND(ISNUMBER(MATCH($A139,$A$121:$A$135,0)),ISNUMBER(MATCH(I$136,$B$118:$V$118,0))),OFFSET($A$120,MATCH($A139,$A$121:$A$135,0),MATCH(I$136,$B$118:$V$118,0)),"")</f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  <v>554</v>
      </c>
      <c r="T139">
        <f ca="1" t="shared" si="79"/>
      </c>
      <c r="U139">
        <f ca="1" t="shared" si="79"/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  <v>175</v>
      </c>
      <c r="E140">
        <f ca="1" t="shared" si="78"/>
      </c>
      <c r="F140">
        <f ca="1" t="shared" si="78"/>
      </c>
      <c r="G140">
        <f ca="1" t="shared" si="78"/>
      </c>
      <c r="H140">
        <f ca="1" t="shared" si="78"/>
        <v>334</v>
      </c>
      <c r="I140">
        <f aca="true" ca="1" t="shared" si="80" ref="I140:R140">IF(AND(ISNUMBER(MATCH($A140,$A$121:$A$135,0)),ISNUMBER(MATCH(I$136,$B$118:$V$118,0))),OFFSET($A$120,MATCH($A140,$A$121:$A$135,0),MATCH(I$136,$B$118:$V$118,0)),"")</f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  <v>414</v>
      </c>
      <c r="T140">
        <f ca="1" t="shared" si="79"/>
      </c>
      <c r="U140">
        <f ca="1" t="shared" si="79"/>
      </c>
      <c r="V140">
        <f ca="1" t="shared" si="79"/>
      </c>
      <c r="W140">
        <f aca="true" t="shared" si="81" ref="W140:W156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  <v>498</v>
      </c>
      <c r="E141">
        <f ca="1" t="shared" si="78"/>
      </c>
      <c r="F141">
        <f ca="1" t="shared" si="78"/>
      </c>
      <c r="G141">
        <f ca="1" t="shared" si="78"/>
      </c>
      <c r="H141">
        <f ca="1" t="shared" si="78"/>
        <v>520</v>
      </c>
      <c r="I141">
        <f ca="1" t="shared" si="79"/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  <v>611</v>
      </c>
      <c r="T141">
        <f ca="1" t="shared" si="79"/>
      </c>
      <c r="U141">
        <f ca="1" t="shared" si="79"/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  <v>257</v>
      </c>
      <c r="E142">
        <f ca="1" t="shared" si="78"/>
      </c>
      <c r="F142">
        <f ca="1" t="shared" si="78"/>
      </c>
      <c r="G142">
        <f ca="1" t="shared" si="78"/>
      </c>
      <c r="H142">
        <f ca="1" t="shared" si="78"/>
        <v>487</v>
      </c>
      <c r="I142">
        <f ca="1" t="shared" si="79"/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  <v>707</v>
      </c>
      <c r="T142">
        <f ca="1" t="shared" si="79"/>
      </c>
      <c r="U142">
        <f ca="1" t="shared" si="79"/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  <v>242</v>
      </c>
      <c r="E143">
        <f ca="1" t="shared" si="78"/>
      </c>
      <c r="F143">
        <f ca="1" t="shared" si="78"/>
      </c>
      <c r="G143">
        <f ca="1" t="shared" si="78"/>
      </c>
      <c r="H143">
        <f ca="1" t="shared" si="78"/>
        <v>5</v>
      </c>
      <c r="I143">
        <f ca="1" t="shared" si="79"/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  <v>470</v>
      </c>
      <c r="T143">
        <f ca="1" t="shared" si="79"/>
      </c>
      <c r="U143">
        <f ca="1" t="shared" si="79"/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  <v>439</v>
      </c>
      <c r="E144">
        <f ca="1" t="shared" si="78"/>
      </c>
      <c r="F144">
        <f ca="1" t="shared" si="78"/>
      </c>
      <c r="G144">
        <f ca="1" t="shared" si="78"/>
      </c>
      <c r="H144">
        <f ca="1" t="shared" si="78"/>
        <v>60</v>
      </c>
      <c r="I144">
        <f ca="1" t="shared" si="79"/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  <v>722</v>
      </c>
      <c r="T144">
        <f ca="1" t="shared" si="79"/>
      </c>
      <c r="U144">
        <f ca="1" t="shared" si="79"/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  <v>190</v>
      </c>
      <c r="E145">
        <f ca="1" t="shared" si="78"/>
      </c>
      <c r="F145">
        <f ca="1" t="shared" si="78"/>
      </c>
      <c r="G145">
        <f ca="1" t="shared" si="78"/>
      </c>
      <c r="H145">
        <f ca="1" t="shared" si="78"/>
        <v>93</v>
      </c>
      <c r="I145">
        <f ca="1" t="shared" si="79"/>
      </c>
      <c r="J145">
        <f ca="1" t="shared" si="79"/>
      </c>
      <c r="K145">
        <f ca="1" t="shared" si="79"/>
        <v>53</v>
      </c>
      <c r="L145">
        <f ca="1" t="shared" si="79"/>
        <v>110</v>
      </c>
      <c r="M145">
        <f ca="1" t="shared" si="79"/>
        <v>99</v>
      </c>
      <c r="N145">
        <f ca="1" t="shared" si="79"/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  <v>397</v>
      </c>
      <c r="T145">
        <f ca="1" t="shared" si="79"/>
      </c>
      <c r="U145">
        <f ca="1" t="shared" si="79"/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  <v>241</v>
      </c>
      <c r="E146">
        <f ca="1" t="shared" si="78"/>
      </c>
      <c r="F146">
        <f ca="1" t="shared" si="78"/>
      </c>
      <c r="G146">
        <f ca="1" t="shared" si="78"/>
      </c>
      <c r="H146">
        <f ca="1" t="shared" si="78"/>
        <v>39</v>
      </c>
      <c r="I146">
        <f ca="1" t="shared" si="79"/>
      </c>
      <c r="J146">
        <f ca="1" t="shared" si="79"/>
      </c>
      <c r="K146">
        <f ca="1" t="shared" si="79"/>
        <v>99</v>
      </c>
      <c r="L146">
        <f ca="1" t="shared" si="79"/>
        <v>11</v>
      </c>
      <c r="M146">
        <f ca="1" t="shared" si="79"/>
        <v>173</v>
      </c>
      <c r="N146">
        <f ca="1" t="shared" si="79"/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  <v>590</v>
      </c>
      <c r="T146">
        <f ca="1" t="shared" si="79"/>
      </c>
      <c r="U146">
        <f ca="1" t="shared" si="79"/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  <v>111</v>
      </c>
      <c r="E147">
        <f ca="1" t="shared" si="78"/>
        <v>135</v>
      </c>
      <c r="F147">
        <f ca="1" t="shared" si="78"/>
      </c>
      <c r="G147">
        <f ca="1" t="shared" si="78"/>
      </c>
      <c r="H147">
        <f ca="1" t="shared" si="78"/>
        <v>22</v>
      </c>
      <c r="I147">
        <f ca="1" t="shared" si="79"/>
      </c>
      <c r="J147">
        <f ca="1" t="shared" si="79"/>
        <v>567</v>
      </c>
      <c r="K147">
        <f ca="1" t="shared" si="79"/>
        <v>216</v>
      </c>
      <c r="L147">
        <f ca="1" t="shared" si="79"/>
        <v>56</v>
      </c>
      <c r="M147">
        <f ca="1" t="shared" si="79"/>
        <v>179</v>
      </c>
      <c r="N147">
        <f ca="1" t="shared" si="79"/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  <v>46</v>
      </c>
      <c r="S147">
        <f ca="1" t="shared" si="79"/>
        <v>456</v>
      </c>
      <c r="T147">
        <f ca="1" t="shared" si="79"/>
      </c>
      <c r="U147">
        <f ca="1" t="shared" si="79"/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  <v>196</v>
      </c>
      <c r="E148">
        <f ca="1" t="shared" si="78"/>
        <v>53</v>
      </c>
      <c r="F148">
        <f ca="1" t="shared" si="78"/>
      </c>
      <c r="G148">
        <f ca="1" t="shared" si="78"/>
      </c>
      <c r="H148">
        <f ca="1" t="shared" si="78"/>
        <v>50</v>
      </c>
      <c r="I148">
        <f ca="1" t="shared" si="79"/>
        <v>122</v>
      </c>
      <c r="J148">
        <f ca="1" t="shared" si="79"/>
        <v>192</v>
      </c>
      <c r="K148">
        <f ca="1" t="shared" si="79"/>
        <v>244</v>
      </c>
      <c r="L148">
        <f ca="1" t="shared" si="79"/>
        <v>6</v>
      </c>
      <c r="M148">
        <f ca="1" t="shared" si="79"/>
        <v>98</v>
      </c>
      <c r="N148">
        <f ca="1" t="shared" si="79"/>
      </c>
      <c r="O148">
        <f ca="1" t="shared" si="79"/>
        <v>164</v>
      </c>
      <c r="P148">
        <f ca="1" t="shared" si="79"/>
      </c>
      <c r="Q148">
        <f ca="1" t="shared" si="79"/>
      </c>
      <c r="R148">
        <f ca="1" t="shared" si="79"/>
        <v>90</v>
      </c>
      <c r="S148">
        <f ca="1" t="shared" si="79"/>
        <v>332</v>
      </c>
      <c r="T148">
        <f ca="1" t="shared" si="79"/>
      </c>
      <c r="U148">
        <f ca="1" t="shared" si="79"/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  <v>171</v>
      </c>
      <c r="E149">
        <f ca="1" t="shared" si="78"/>
        <v>61</v>
      </c>
      <c r="F149">
        <f ca="1" t="shared" si="78"/>
      </c>
      <c r="G149">
        <f ca="1" t="shared" si="78"/>
        <v>29</v>
      </c>
      <c r="H149">
        <f ca="1" t="shared" si="78"/>
        <v>254</v>
      </c>
      <c r="I149">
        <f ca="1" t="shared" si="79"/>
        <v>104</v>
      </c>
      <c r="J149">
        <f ca="1" t="shared" si="79"/>
        <v>156</v>
      </c>
      <c r="K149">
        <f ca="1" t="shared" si="79"/>
        <v>299</v>
      </c>
      <c r="L149">
        <f ca="1" t="shared" si="79"/>
        <v>16</v>
      </c>
      <c r="M149">
        <f ca="1" t="shared" si="79"/>
        <v>105</v>
      </c>
      <c r="N149">
        <f ca="1" t="shared" si="79"/>
        <v>15</v>
      </c>
      <c r="O149">
        <f ca="1" t="shared" si="79"/>
        <v>114</v>
      </c>
      <c r="P149">
        <f ca="1" t="shared" si="79"/>
      </c>
      <c r="Q149">
        <f ca="1" t="shared" si="79"/>
      </c>
      <c r="R149">
        <f ca="1" t="shared" si="79"/>
        <v>66</v>
      </c>
      <c r="S149">
        <f ca="1" t="shared" si="79"/>
        <v>542</v>
      </c>
      <c r="T149">
        <f ca="1" t="shared" si="79"/>
      </c>
      <c r="U149">
        <f ca="1" t="shared" si="79"/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  <v>123</v>
      </c>
      <c r="E150">
        <f ca="1" t="shared" si="78"/>
        <v>45</v>
      </c>
      <c r="F150">
        <f ca="1" t="shared" si="78"/>
      </c>
      <c r="G150">
        <f ca="1" t="shared" si="78"/>
        <v>224</v>
      </c>
      <c r="H150">
        <f ca="1" t="shared" si="78"/>
        <v>152</v>
      </c>
      <c r="I150">
        <f ca="1" t="shared" si="79"/>
        <v>133</v>
      </c>
      <c r="J150">
        <f ca="1" t="shared" si="79"/>
        <v>324</v>
      </c>
      <c r="K150">
        <f ca="1" t="shared" si="79"/>
        <v>315</v>
      </c>
      <c r="L150">
        <f ca="1" t="shared" si="79"/>
        <v>7</v>
      </c>
      <c r="M150">
        <f ca="1" t="shared" si="79"/>
        <v>163</v>
      </c>
      <c r="N150">
        <f ca="1" t="shared" si="79"/>
        <v>64</v>
      </c>
      <c r="O150">
        <f ca="1" t="shared" si="79"/>
        <v>38</v>
      </c>
      <c r="P150">
        <f ca="1" t="shared" si="79"/>
      </c>
      <c r="Q150">
        <f ca="1" t="shared" si="79"/>
      </c>
      <c r="R150">
        <f ca="1" t="shared" si="79"/>
        <v>67</v>
      </c>
      <c r="S150">
        <f ca="1" t="shared" si="79"/>
        <v>324</v>
      </c>
      <c r="T150">
        <f ca="1" t="shared" si="79"/>
        <v>14</v>
      </c>
      <c r="U150">
        <f ca="1" t="shared" si="79"/>
      </c>
      <c r="V150">
        <f ca="1" t="shared" si="79"/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  <v>97</v>
      </c>
      <c r="E151">
        <f ca="1" t="shared" si="78"/>
        <v>92</v>
      </c>
      <c r="F151">
        <f ca="1" t="shared" si="78"/>
      </c>
      <c r="G151">
        <f ca="1" t="shared" si="78"/>
        <v>287</v>
      </c>
      <c r="H151">
        <f ca="1" t="shared" si="78"/>
        <v>129</v>
      </c>
      <c r="I151">
        <f ca="1" t="shared" si="79"/>
        <v>187</v>
      </c>
      <c r="J151">
        <f ca="1" t="shared" si="79"/>
        <v>377</v>
      </c>
      <c r="K151">
        <f ca="1" t="shared" si="79"/>
        <v>313</v>
      </c>
      <c r="L151">
        <f ca="1" t="shared" si="79"/>
        <v>12</v>
      </c>
      <c r="M151">
        <f ca="1" t="shared" si="79"/>
        <v>133</v>
      </c>
      <c r="N151">
        <f ca="1" t="shared" si="79"/>
        <v>45</v>
      </c>
      <c r="O151">
        <f ca="1" t="shared" si="79"/>
        <v>13</v>
      </c>
      <c r="P151">
        <f ca="1" t="shared" si="79"/>
      </c>
      <c r="Q151">
        <f ca="1" t="shared" si="79"/>
      </c>
      <c r="R151">
        <f ca="1" t="shared" si="79"/>
        <v>50</v>
      </c>
      <c r="S151">
        <f ca="1" t="shared" si="79"/>
        <v>348</v>
      </c>
      <c r="T151">
        <f ca="1" t="shared" si="79"/>
        <v>1</v>
      </c>
      <c r="U151">
        <f ca="1" t="shared" si="79"/>
      </c>
      <c r="V151">
        <f ca="1" t="shared" si="79"/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  <v>1</v>
      </c>
      <c r="E152">
        <f ca="1" t="shared" si="78"/>
        <v>44</v>
      </c>
      <c r="F152">
        <f ca="1" t="shared" si="78"/>
      </c>
      <c r="G152">
        <f ca="1" t="shared" si="78"/>
        <v>271</v>
      </c>
      <c r="H152">
        <f ca="1" t="shared" si="78"/>
        <v>206</v>
      </c>
      <c r="I152">
        <f ca="1" t="shared" si="79"/>
        <v>252</v>
      </c>
      <c r="J152">
        <f ca="1" t="shared" si="79"/>
        <v>391</v>
      </c>
      <c r="K152">
        <f ca="1" t="shared" si="79"/>
        <v>380</v>
      </c>
      <c r="L152">
        <f ca="1" t="shared" si="79"/>
        <v>19</v>
      </c>
      <c r="M152">
        <f ca="1" t="shared" si="79"/>
        <v>209</v>
      </c>
      <c r="N152">
        <f ca="1" t="shared" si="79"/>
        <v>86</v>
      </c>
      <c r="O152">
        <f ca="1" t="shared" si="79"/>
        <v>92</v>
      </c>
      <c r="P152">
        <f ca="1" t="shared" si="79"/>
      </c>
      <c r="Q152">
        <f ca="1" t="shared" si="79"/>
      </c>
      <c r="R152">
        <f ca="1" t="shared" si="79"/>
        <v>71</v>
      </c>
      <c r="S152">
        <f ca="1" t="shared" si="79"/>
        <v>340</v>
      </c>
      <c r="T152">
        <f ca="1" t="shared" si="79"/>
        <v>102</v>
      </c>
      <c r="U152">
        <f ca="1" t="shared" si="79"/>
      </c>
      <c r="V152">
        <f ca="1" t="shared" si="79"/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  <v>72</v>
      </c>
      <c r="E153">
        <f ca="1" t="shared" si="78"/>
        <v>84</v>
      </c>
      <c r="F153">
        <f ca="1" t="shared" si="78"/>
        <v>21</v>
      </c>
      <c r="G153">
        <f ca="1" t="shared" si="78"/>
        <v>241</v>
      </c>
      <c r="H153">
        <f ca="1" t="shared" si="78"/>
        <v>68</v>
      </c>
      <c r="I153">
        <f ca="1" t="shared" si="79"/>
        <v>377</v>
      </c>
      <c r="J153">
        <f ca="1" t="shared" si="79"/>
        <v>312</v>
      </c>
      <c r="K153">
        <f ca="1" t="shared" si="79"/>
        <v>505</v>
      </c>
      <c r="L153">
        <f ca="1" t="shared" si="79"/>
        <v>19</v>
      </c>
      <c r="M153">
        <f ca="1" t="shared" si="79"/>
        <v>217</v>
      </c>
      <c r="N153">
        <f ca="1" t="shared" si="79"/>
        <v>118</v>
      </c>
      <c r="O153">
        <f ca="1" t="shared" si="79"/>
        <v>79</v>
      </c>
      <c r="P153">
        <f ca="1" t="shared" si="79"/>
        <v>16</v>
      </c>
      <c r="Q153">
        <f ca="1" t="shared" si="79"/>
      </c>
      <c r="R153">
        <f ca="1" t="shared" si="79"/>
        <v>73</v>
      </c>
      <c r="S153">
        <f ca="1" t="shared" si="79"/>
        <v>271</v>
      </c>
      <c r="T153">
        <f ca="1" t="shared" si="79"/>
        <v>92</v>
      </c>
      <c r="U153">
        <f ca="1" t="shared" si="79"/>
      </c>
      <c r="V153">
        <f ca="1" t="shared" si="79"/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67</v>
      </c>
      <c r="D154" s="5">
        <v>255</v>
      </c>
      <c r="E154" s="5">
        <v>111</v>
      </c>
      <c r="F154" s="5">
        <v>7</v>
      </c>
      <c r="G154" s="5">
        <v>189</v>
      </c>
      <c r="H154" s="5">
        <v>49</v>
      </c>
      <c r="I154" s="5">
        <v>269</v>
      </c>
      <c r="J154" s="5">
        <v>21</v>
      </c>
      <c r="K154" s="5">
        <v>231</v>
      </c>
      <c r="L154" s="5">
        <v>11</v>
      </c>
      <c r="M154" s="5">
        <v>128</v>
      </c>
      <c r="N154" s="5">
        <v>45</v>
      </c>
      <c r="O154" s="5">
        <v>39</v>
      </c>
      <c r="P154" s="5">
        <v>23</v>
      </c>
      <c r="Q154" s="5">
        <v>25</v>
      </c>
      <c r="R154" s="5">
        <v>46</v>
      </c>
      <c r="S154" s="5">
        <v>91</v>
      </c>
      <c r="T154" s="5">
        <v>159</v>
      </c>
      <c r="U154">
        <f>""</f>
      </c>
      <c r="V154">
        <f>""</f>
      </c>
      <c r="W154" s="5">
        <f t="shared" si="81"/>
        <v>1766</v>
      </c>
    </row>
    <row r="155" spans="1:23" s="7" customFormat="1" ht="12.75">
      <c r="A155" s="16" t="str">
        <f>TEXT(A154,"mmmm'yy")&amp;" (op)"</f>
        <v>August'09 (op)</v>
      </c>
      <c r="C155" s="7">
        <f>MAX(C156-C154,0)</f>
        <v>2</v>
      </c>
      <c r="D155" s="7">
        <f aca="true" t="shared" si="83" ref="D155:T155">MAX(D156-D154,0)</f>
        <v>82</v>
      </c>
      <c r="E155" s="7">
        <f t="shared" si="83"/>
        <v>286</v>
      </c>
      <c r="F155" s="7">
        <f t="shared" si="83"/>
        <v>6</v>
      </c>
      <c r="G155" s="7">
        <f t="shared" si="83"/>
        <v>113</v>
      </c>
      <c r="H155" s="7">
        <f t="shared" si="83"/>
        <v>10</v>
      </c>
      <c r="I155" s="7">
        <f t="shared" si="83"/>
        <v>135</v>
      </c>
      <c r="J155" s="7">
        <f t="shared" si="83"/>
        <v>42</v>
      </c>
      <c r="K155" s="7">
        <f t="shared" si="83"/>
        <v>118</v>
      </c>
      <c r="L155" s="7">
        <f t="shared" si="83"/>
        <v>11</v>
      </c>
      <c r="M155" s="7">
        <f t="shared" si="83"/>
        <v>38</v>
      </c>
      <c r="N155" s="7">
        <f t="shared" si="83"/>
        <v>66</v>
      </c>
      <c r="O155" s="7">
        <f t="shared" si="83"/>
        <v>13</v>
      </c>
      <c r="P155" s="7">
        <f t="shared" si="83"/>
        <v>144</v>
      </c>
      <c r="Q155" s="7">
        <f t="shared" si="83"/>
        <v>6</v>
      </c>
      <c r="R155" s="7">
        <f t="shared" si="83"/>
        <v>63</v>
      </c>
      <c r="S155" s="7">
        <f t="shared" si="83"/>
        <v>42</v>
      </c>
      <c r="T155" s="7">
        <f t="shared" si="83"/>
        <v>6</v>
      </c>
      <c r="W155" s="7">
        <f t="shared" si="81"/>
        <v>1183</v>
      </c>
    </row>
    <row r="156" spans="1:23" ht="12.75">
      <c r="A156" s="15" t="str">
        <f>"(all) "&amp;TEXT(A154,"mmmm'yy")</f>
        <v>(all) August'09</v>
      </c>
      <c r="B156" s="7"/>
      <c r="C156" s="5">
        <v>69</v>
      </c>
      <c r="D156" s="5">
        <v>337</v>
      </c>
      <c r="E156" s="5">
        <v>397</v>
      </c>
      <c r="F156" s="5">
        <v>13</v>
      </c>
      <c r="G156" s="5">
        <v>302</v>
      </c>
      <c r="H156" s="5">
        <v>59</v>
      </c>
      <c r="I156" s="5">
        <v>404</v>
      </c>
      <c r="J156" s="5">
        <v>63</v>
      </c>
      <c r="K156" s="5">
        <v>349</v>
      </c>
      <c r="L156" s="5">
        <v>22</v>
      </c>
      <c r="M156" s="5">
        <v>166</v>
      </c>
      <c r="N156" s="5">
        <v>111</v>
      </c>
      <c r="O156" s="5">
        <v>52</v>
      </c>
      <c r="P156" s="5">
        <v>167</v>
      </c>
      <c r="Q156" s="5">
        <v>31</v>
      </c>
      <c r="R156" s="5">
        <v>109</v>
      </c>
      <c r="S156" s="5">
        <v>133</v>
      </c>
      <c r="T156" s="5">
        <v>165</v>
      </c>
      <c r="U156" s="5"/>
      <c r="V156" s="5"/>
      <c r="W156" s="5">
        <f t="shared" si="81"/>
        <v>2949</v>
      </c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2009-08-21T12:45:44Z</cp:lastPrinted>
  <dcterms:created xsi:type="dcterms:W3CDTF">2008-09-09T12:37:42Z</dcterms:created>
  <dcterms:modified xsi:type="dcterms:W3CDTF">2009-08-21T12:47:45Z</dcterms:modified>
  <cp:category/>
  <cp:version/>
  <cp:contentType/>
  <cp:contentStatus/>
</cp:coreProperties>
</file>