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<sst xmlns="http://schemas.openxmlformats.org/spreadsheetml/2006/main" count="38" uniqueCount="21">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</sst>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9384294"/>
        <c:axId val="63132055"/>
      </c:barChart>
      <c:dateAx>
        <c:axId val="2938429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3132055"/>
        <c:crosses val="autoZero"/>
        <c:auto val="0"/>
        <c:noMultiLvlLbl val="0"/>
      </c:date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9384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1317584"/>
        <c:axId val="134228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1317584"/>
        <c:axId val="13422801"/>
      </c:lineChart>
      <c:dateAx>
        <c:axId val="3131758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3422801"/>
        <c:crosses val="autoZero"/>
        <c:auto val="0"/>
        <c:noMultiLvlLbl val="0"/>
      </c:dateAx>
      <c:valAx>
        <c:axId val="134228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25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15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20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51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32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191</c:v>
                </c:pt>
              </c:numCache>
            </c:numRef>
          </c:val>
        </c:ser>
        <c:overlap val="100"/>
        <c:gapWidth val="40"/>
        <c:axId val="53696346"/>
        <c:axId val="1350506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349</c:v>
                </c:pt>
              </c:numCache>
            </c:numRef>
          </c:val>
          <c:smooth val="0"/>
        </c:ser>
        <c:axId val="53696346"/>
        <c:axId val="13505067"/>
      </c:lineChart>
      <c:dateAx>
        <c:axId val="5369634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505067"/>
        <c:crosses val="autoZero"/>
        <c:auto val="0"/>
        <c:noMultiLvlLbl val="0"/>
      </c:dateAx>
      <c:valAx>
        <c:axId val="1350506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6">
      <selection activeCell="H29" sqref="H29:I2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>LEFT(B20,SEARCH(" ",B20)-1)</f>
        <v>Other</v>
      </c>
      <c r="C21" t="str">
        <f>LEFT(C20,SEARCH(" ",C20)-1)</f>
        <v>Alla</v>
      </c>
      <c r="D21" t="str">
        <f>LEFT(D20,SEARCH(" ",D20)-1)</f>
        <v>Baher</v>
      </c>
      <c r="E21" t="str">
        <f>LEFT(E20,SEARCH(" ",E20)-1)</f>
        <v>Eugène</v>
      </c>
      <c r="F21" t="str">
        <f>LEFT(F20,SEARCH(" ",F20)-1)</f>
        <v>Hasmik</v>
      </c>
      <c r="G21" t="str">
        <f>LEFT(G20,SEARCH(" ",G20)-1)</f>
        <v>Herison</v>
      </c>
      <c r="H21" t="str">
        <f>LEFT(H20,SEARCH(" ",H20)-1)</f>
        <v>Kerim</v>
      </c>
      <c r="I21" t="str">
        <f>LEFT(I20,SEARCH(" ",I20)-1)</f>
        <v>Khalil</v>
      </c>
      <c r="J21" t="str">
        <f>LEFT(J20,SEARCH(" ",J20)-1)</f>
        <v>Olivier</v>
      </c>
      <c r="K21" t="str">
        <f>LEFT(K20,SEARCH(" ",K20)-1)</f>
        <v>Petru</v>
      </c>
      <c r="L21" t="str">
        <f>LEFT(L20,SEARCH(" ",L20)-1)</f>
        <v>Sujatha</v>
      </c>
    </row>
    <row r="22" spans="2:13" ht="12.75">
      <c r="B22" t="str">
        <f>LEFT(B21,4)</f>
        <v>Othe</v>
      </c>
      <c r="C22" t="str">
        <f>LEFT(C21,4)</f>
        <v>Alla</v>
      </c>
      <c r="D22" t="str">
        <f>LEFT(D21,4)</f>
        <v>Bahe</v>
      </c>
      <c r="E22" t="str">
        <f>LEFT(E21,4)</f>
        <v>Eugè</v>
      </c>
      <c r="F22" t="str">
        <f>LEFT(F21,4)</f>
        <v>Hasm</v>
      </c>
      <c r="G22" t="str">
        <f>LEFT(G21,4)</f>
        <v>Heri</v>
      </c>
      <c r="H22" t="str">
        <f>LEFT(H21,4)</f>
        <v>Keri</v>
      </c>
      <c r="I22" t="str">
        <f>LEFT(I21,4)</f>
        <v>Khal</v>
      </c>
      <c r="J22" t="str">
        <f>LEFT(J21,4)</f>
        <v>Oliv</v>
      </c>
      <c r="K22" t="str">
        <f>LEFT(K21,4)</f>
        <v>Petr</v>
      </c>
      <c r="L22" t="str">
        <f>LEFT(L21,4)</f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0" ref="D23:L23">IF(AND(ISNUMBER(MATCH($A23,$A$13:$A$19,0)),ISNUMBER(MATCH(D$20,$B$10:$O$10,0))),OFFSET($A$12,MATCH($A23,$A$13:$A$19,0),MATCH(D$20,$B$10:$O$10,0)),"")</f>
        <v>299</v>
      </c>
      <c r="E23">
        <f ca="1" t="shared" si="10"/>
        <v>187</v>
      </c>
      <c r="F23">
        <f ca="1" t="shared" si="10"/>
      </c>
      <c r="G23">
        <f ca="1" t="shared" si="10"/>
      </c>
      <c r="H23">
        <f ca="1" t="shared" si="10"/>
      </c>
      <c r="I23">
        <f ca="1" t="shared" si="10"/>
      </c>
      <c r="J23">
        <f ca="1" t="shared" si="10"/>
      </c>
      <c r="K23">
        <f ca="1" t="shared" si="10"/>
      </c>
      <c r="L23">
        <f ca="1" t="shared" si="10"/>
        <v>554</v>
      </c>
      <c r="M23">
        <f>SUM(B23:L23)</f>
        <v>1165</v>
      </c>
      <c r="N23" t="str">
        <f>IF(M23=P13,"ok","ERROR")</f>
        <v>ok</v>
      </c>
    </row>
    <row r="24" spans="1:14" ht="12.75">
      <c r="A24" s="1">
        <v>39600</v>
      </c>
      <c r="B24">
        <f aca="true" t="shared" si="11" ref="B24:B29">P14-SUM(C24:L24)</f>
        <v>79</v>
      </c>
      <c r="C24">
        <f aca="true" ca="1" t="shared" si="12" ref="C24:L29">IF(AND(ISNUMBER(MATCH($A24,$A$13:$A$19,0)),ISNUMBER(MATCH(C$20,$B$10:$O$10,0))),OFFSET($A$12,MATCH($A24,$A$13:$A$19,0),MATCH(C$20,$B$10:$O$10,0)),"")</f>
        <v>0</v>
      </c>
      <c r="D24">
        <f ca="1" t="shared" si="12"/>
        <v>175</v>
      </c>
      <c r="E24">
        <f ca="1" t="shared" si="12"/>
        <v>334</v>
      </c>
      <c r="F24">
        <f ca="1" t="shared" si="12"/>
      </c>
      <c r="G24">
        <f ca="1" t="shared" si="12"/>
      </c>
      <c r="H24">
        <f ca="1" t="shared" si="12"/>
      </c>
      <c r="I24">
        <f ca="1" t="shared" si="12"/>
      </c>
      <c r="J24">
        <f ca="1" t="shared" si="12"/>
      </c>
      <c r="K24">
        <f ca="1" t="shared" si="12"/>
      </c>
      <c r="L24">
        <f ca="1" t="shared" si="12"/>
        <v>414</v>
      </c>
      <c r="M24">
        <f aca="true" t="shared" si="13" ref="M24:M29">SUM(B24:L24)</f>
        <v>1002</v>
      </c>
      <c r="N24" t="str">
        <f>IF(M24=P14,"ok","ERROR")</f>
        <v>ok</v>
      </c>
    </row>
    <row r="25" spans="1:14" ht="12.75">
      <c r="A25" s="1">
        <v>39630</v>
      </c>
      <c r="B25">
        <f t="shared" si="11"/>
        <v>0</v>
      </c>
      <c r="C25">
        <f ca="1" t="shared" si="12"/>
        <v>0</v>
      </c>
      <c r="D25">
        <f ca="1" t="shared" si="12"/>
        <v>498</v>
      </c>
      <c r="E25">
        <f ca="1" t="shared" si="12"/>
        <v>520</v>
      </c>
      <c r="F25">
        <f ca="1" t="shared" si="12"/>
      </c>
      <c r="G25">
        <f ca="1" t="shared" si="12"/>
      </c>
      <c r="H25">
        <f ca="1" t="shared" si="12"/>
      </c>
      <c r="I25">
        <f ca="1" t="shared" si="12"/>
      </c>
      <c r="J25">
        <f ca="1" t="shared" si="12"/>
      </c>
      <c r="K25">
        <f ca="1" t="shared" si="12"/>
      </c>
      <c r="L25">
        <f ca="1" t="shared" si="12"/>
        <v>611</v>
      </c>
      <c r="M25">
        <f t="shared" si="13"/>
        <v>1629</v>
      </c>
      <c r="N25" t="str">
        <f>IF(M25=P15,"ok","ERROR")</f>
        <v>ok</v>
      </c>
    </row>
    <row r="26" spans="1:14" ht="12.75">
      <c r="A26" s="1">
        <v>39661</v>
      </c>
      <c r="B26">
        <f t="shared" si="11"/>
        <v>163</v>
      </c>
      <c r="C26">
        <f ca="1" t="shared" si="12"/>
        <v>0</v>
      </c>
      <c r="D26">
        <f ca="1" t="shared" si="12"/>
        <v>257</v>
      </c>
      <c r="E26">
        <f ca="1" t="shared" si="12"/>
        <v>487</v>
      </c>
      <c r="F26">
        <f ca="1" t="shared" si="12"/>
      </c>
      <c r="G26">
        <f ca="1" t="shared" si="12"/>
      </c>
      <c r="H26">
        <f ca="1" t="shared" si="12"/>
      </c>
      <c r="I26">
        <f ca="1" t="shared" si="12"/>
      </c>
      <c r="J26">
        <f ca="1" t="shared" si="12"/>
      </c>
      <c r="K26">
        <f ca="1" t="shared" si="12"/>
      </c>
      <c r="L26">
        <f ca="1" t="shared" si="12"/>
        <v>707</v>
      </c>
      <c r="M26">
        <f t="shared" si="13"/>
        <v>1614</v>
      </c>
      <c r="N26" t="str">
        <f>IF(M26=P16,"ok","ERROR")</f>
        <v>ok</v>
      </c>
    </row>
    <row r="27" spans="1:14" ht="12.75">
      <c r="A27" s="1">
        <v>39692</v>
      </c>
      <c r="B27">
        <f t="shared" si="11"/>
        <v>684</v>
      </c>
      <c r="C27">
        <f ca="1" t="shared" si="12"/>
        <v>9</v>
      </c>
      <c r="D27">
        <f ca="1" t="shared" si="12"/>
        <v>242</v>
      </c>
      <c r="E27">
        <f ca="1" t="shared" si="12"/>
        <v>5</v>
      </c>
      <c r="F27">
        <f ca="1" t="shared" si="12"/>
      </c>
      <c r="G27">
        <f ca="1" t="shared" si="12"/>
      </c>
      <c r="H27">
        <f ca="1" t="shared" si="12"/>
      </c>
      <c r="I27">
        <f ca="1" t="shared" si="12"/>
      </c>
      <c r="J27">
        <f ca="1" t="shared" si="12"/>
      </c>
      <c r="K27">
        <f ca="1" t="shared" si="12"/>
      </c>
      <c r="L27">
        <f ca="1" t="shared" si="12"/>
        <v>470</v>
      </c>
      <c r="M27">
        <f t="shared" si="13"/>
        <v>1410</v>
      </c>
      <c r="N27" t="str">
        <f>IF(M27=P17,"ok","ERROR")</f>
        <v>ok</v>
      </c>
    </row>
    <row r="28" spans="1:14" ht="12.75">
      <c r="A28" s="1">
        <v>39722</v>
      </c>
      <c r="B28">
        <f t="shared" si="11"/>
        <v>808</v>
      </c>
      <c r="C28">
        <f ca="1" t="shared" si="12"/>
        <v>22</v>
      </c>
      <c r="D28">
        <f ca="1" t="shared" si="12"/>
        <v>439</v>
      </c>
      <c r="E28">
        <f ca="1" t="shared" si="12"/>
        <v>60</v>
      </c>
      <c r="F28">
        <f ca="1" t="shared" si="12"/>
      </c>
      <c r="G28">
        <f ca="1" t="shared" si="12"/>
      </c>
      <c r="H28">
        <f ca="1" t="shared" si="12"/>
      </c>
      <c r="I28">
        <f ca="1" t="shared" si="12"/>
      </c>
      <c r="J28">
        <f ca="1" t="shared" si="12"/>
      </c>
      <c r="K28">
        <f ca="1" t="shared" si="12"/>
      </c>
      <c r="L28">
        <f ca="1" t="shared" si="12"/>
        <v>722</v>
      </c>
      <c r="M28">
        <f t="shared" si="13"/>
        <v>2051</v>
      </c>
      <c r="N28" t="str">
        <f>IF(M28=P18,"ok","ERROR")</f>
        <v>ok</v>
      </c>
    </row>
    <row r="29" spans="1:14" ht="12.75">
      <c r="A29" s="4">
        <v>39753</v>
      </c>
      <c r="B29">
        <f t="shared" si="11"/>
        <v>106</v>
      </c>
      <c r="C29">
        <f ca="1" t="shared" si="12"/>
        <v>30</v>
      </c>
      <c r="D29">
        <f ca="1" t="shared" si="12"/>
        <v>190</v>
      </c>
      <c r="E29">
        <f ca="1" t="shared" si="12"/>
        <v>93</v>
      </c>
      <c r="F29">
        <f ca="1" t="shared" si="12"/>
        <v>53</v>
      </c>
      <c r="G29">
        <f ca="1" t="shared" si="12"/>
        <v>188</v>
      </c>
      <c r="H29">
        <f ca="1" t="shared" si="12"/>
        <v>110</v>
      </c>
      <c r="I29">
        <f ca="1" t="shared" si="12"/>
        <v>99</v>
      </c>
      <c r="J29">
        <f ca="1" t="shared" si="12"/>
        <v>93</v>
      </c>
      <c r="K29">
        <f ca="1" t="shared" si="12"/>
        <v>136</v>
      </c>
      <c r="L29">
        <f ca="1" t="shared" si="12"/>
        <v>397</v>
      </c>
      <c r="M29">
        <f t="shared" si="13"/>
        <v>1495</v>
      </c>
      <c r="N29" t="str">
        <f>IF(M29=P19,"ok","ERROR")</f>
        <v>ok</v>
      </c>
    </row>
    <row r="30" spans="1:13" ht="12.75">
      <c r="A30" s="1">
        <v>39783</v>
      </c>
      <c r="B30" s="5"/>
      <c r="C30" s="5">
        <v>0</v>
      </c>
      <c r="D30" s="5">
        <v>25</v>
      </c>
      <c r="E30" s="5">
        <v>0</v>
      </c>
      <c r="F30" s="5">
        <v>15</v>
      </c>
      <c r="G30" s="5">
        <v>15</v>
      </c>
      <c r="H30" s="5">
        <v>0</v>
      </c>
      <c r="I30" s="5">
        <v>20</v>
      </c>
      <c r="J30" s="5">
        <v>51</v>
      </c>
      <c r="K30" s="5">
        <v>32</v>
      </c>
      <c r="L30" s="5">
        <v>191</v>
      </c>
      <c r="M30" s="5">
        <f>SUM(C30:L30)</f>
        <v>349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2008-12-05T18:56:37Z</cp:lastPrinted>
  <dcterms:created xsi:type="dcterms:W3CDTF">2008-09-09T12:37:42Z</dcterms:created>
  <dcterms:modified xsi:type="dcterms:W3CDTF">2008-12-05T19:16:57Z</dcterms:modified>
  <cp:category/>
  <cp:version/>
  <cp:contentType/>
  <cp:contentStatus/>
</cp:coreProperties>
</file>