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<sst xmlns="http://schemas.openxmlformats.org/spreadsheetml/2006/main" count="26" uniqueCount="21">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</sst>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1"/>
      <name val="Century Gothic"/>
      <family val="2"/>
    </font>
    <font>
      <sz val="10"/>
      <color indexed="12"/>
      <name val="Arial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9602069"/>
        <c:axId val="42200894"/>
      </c:barChart>
      <c:dateAx>
        <c:axId val="1960206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2200894"/>
        <c:crosses val="autoZero"/>
        <c:auto val="0"/>
        <c:noMultiLvlLbl val="0"/>
      </c:dateAx>
      <c:valAx>
        <c:axId val="4220089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9602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1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2008-11-20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26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164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51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131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44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273</c:v>
                </c:pt>
              </c:numCache>
            </c:numRef>
          </c:val>
        </c:ser>
        <c:overlap val="100"/>
        <c:gapWidth val="40"/>
        <c:axId val="44263727"/>
        <c:axId val="6282922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880</c:v>
                </c:pt>
              </c:numCache>
            </c:numRef>
          </c:val>
          <c:smooth val="0"/>
        </c:ser>
        <c:axId val="44263727"/>
        <c:axId val="62829224"/>
      </c:lineChart>
      <c:dateAx>
        <c:axId val="4426372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2829224"/>
        <c:crosses val="autoZero"/>
        <c:auto val="0"/>
        <c:noMultiLvlLbl val="0"/>
      </c:dateAx>
      <c:valAx>
        <c:axId val="6282922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4263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1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22</xdr:row>
      <xdr:rowOff>0</xdr:rowOff>
    </xdr:from>
    <xdr:ext cx="7315200" cy="4610100"/>
    <xdr:graphicFrame>
      <xdr:nvGraphicFramePr>
        <xdr:cNvPr id="1" name="Chart 2"/>
        <xdr:cNvGraphicFramePr/>
      </xdr:nvGraphicFramePr>
      <xdr:xfrm>
        <a:off x="371475" y="3562350"/>
        <a:ext cx="7315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533400</xdr:colOff>
      <xdr:row>22</xdr:row>
      <xdr:rowOff>133350</xdr:rowOff>
    </xdr:from>
    <xdr:ext cx="7324725" cy="4619625"/>
    <xdr:graphicFrame>
      <xdr:nvGraphicFramePr>
        <xdr:cNvPr id="2" name="Chart 14"/>
        <xdr:cNvGraphicFramePr/>
      </xdr:nvGraphicFramePr>
      <xdr:xfrm>
        <a:off x="533400" y="3695700"/>
        <a:ext cx="7324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5" ref="D13:O18">IF(AND(ISNUMBER(MATCH($A13,$A$4:$A$9,0)),ISNUMBER(MATCH(D$10,$B$1:$L$1,0))),OFFSET($A$3,MATCH($A13,$A$4:$A$9,0),MATCH(D$10,$B$1:$L$1,0)),"")</f>
        <v>0</v>
      </c>
      <c r="E13">
        <f ca="1" t="shared" si="5"/>
        <v>299</v>
      </c>
      <c r="F13">
        <f ca="1" t="shared" si="5"/>
      </c>
      <c r="G13">
        <f ca="1" t="shared" si="5"/>
      </c>
      <c r="H13">
        <f ca="1" t="shared" si="5"/>
        <v>187</v>
      </c>
      <c r="I13">
        <f ca="1" t="shared" si="5"/>
      </c>
      <c r="J13">
        <f ca="1" t="shared" si="5"/>
      </c>
      <c r="K13">
        <f ca="1" t="shared" si="5"/>
      </c>
      <c r="L13">
        <f ca="1" t="shared" si="5"/>
      </c>
      <c r="M13">
        <f ca="1" t="shared" si="5"/>
      </c>
      <c r="N13">
        <f ca="1" t="shared" si="5"/>
      </c>
      <c r="O13">
        <f ca="1" t="shared" si="5"/>
        <v>554</v>
      </c>
      <c r="P13">
        <f>SUM(B13:O13)</f>
        <v>1165</v>
      </c>
      <c r="Q13" t="str">
        <f>IF(P13=L4,"ok","ERROR")</f>
        <v>ok</v>
      </c>
    </row>
    <row r="14" spans="1:17" ht="12.75">
      <c r="A14" s="1">
        <v>39600</v>
      </c>
      <c r="B14">
        <f>L5-SUM(C14:O14)</f>
        <v>79</v>
      </c>
      <c r="C14">
        <f aca="true" ca="1" t="shared" si="6" ref="C14:M18">IF(AND(ISNUMBER(MATCH($A14,$A$4:$A$9,0)),ISNUMBER(MATCH(C$10,$B$1:$L$1,0))),OFFSET($A$3,MATCH($A14,$A$4:$A$9,0),MATCH(C$10,$B$1:$L$1,0)),"")</f>
      </c>
      <c r="D14">
        <f ca="1" t="shared" si="6"/>
        <v>0</v>
      </c>
      <c r="E14">
        <f ca="1" t="shared" si="6"/>
        <v>175</v>
      </c>
      <c r="F14">
        <f ca="1" t="shared" si="6"/>
      </c>
      <c r="G14">
        <f ca="1" t="shared" si="6"/>
      </c>
      <c r="H14">
        <f ca="1" t="shared" si="6"/>
        <v>334</v>
      </c>
      <c r="I14">
        <f ca="1" t="shared" si="5"/>
      </c>
      <c r="J14">
        <f ca="1" t="shared" si="5"/>
      </c>
      <c r="K14">
        <f ca="1" t="shared" si="5"/>
      </c>
      <c r="L14">
        <f ca="1" t="shared" si="5"/>
      </c>
      <c r="M14">
        <f ca="1" t="shared" si="5"/>
      </c>
      <c r="N14">
        <f ca="1" t="shared" si="5"/>
      </c>
      <c r="O14">
        <f ca="1" t="shared" si="5"/>
        <v>414</v>
      </c>
      <c r="P14">
        <f>SUM(B14:O14)</f>
        <v>1002</v>
      </c>
      <c r="Q14" t="str">
        <f>IF(P14=L5,"ok","ERROR")</f>
        <v>ok</v>
      </c>
    </row>
    <row r="15" spans="1:17" ht="12.75">
      <c r="A15" s="1">
        <v>39630</v>
      </c>
      <c r="B15">
        <f>L6-SUM(C15:O15)</f>
        <v>0</v>
      </c>
      <c r="C15">
        <f ca="1" t="shared" si="6"/>
      </c>
      <c r="D15">
        <f ca="1" t="shared" si="6"/>
        <v>0</v>
      </c>
      <c r="E15">
        <f ca="1" t="shared" si="6"/>
        <v>498</v>
      </c>
      <c r="F15">
        <f ca="1" t="shared" si="6"/>
      </c>
      <c r="G15">
        <f ca="1" t="shared" si="6"/>
      </c>
      <c r="H15">
        <f ca="1" t="shared" si="6"/>
        <v>520</v>
      </c>
      <c r="I15">
        <f ca="1" t="shared" si="5"/>
      </c>
      <c r="J15">
        <f ca="1" t="shared" si="5"/>
      </c>
      <c r="K15">
        <f ca="1" t="shared" si="5"/>
      </c>
      <c r="L15">
        <f ca="1" t="shared" si="5"/>
      </c>
      <c r="M15">
        <f ca="1" t="shared" si="5"/>
      </c>
      <c r="N15">
        <f ca="1" t="shared" si="5"/>
      </c>
      <c r="O15">
        <f ca="1" t="shared" si="5"/>
        <v>611</v>
      </c>
      <c r="P15">
        <f>SUM(B15:O15)</f>
        <v>1629</v>
      </c>
      <c r="Q15" t="str">
        <f>IF(P15=L6,"ok","ERROR")</f>
        <v>ok</v>
      </c>
    </row>
    <row r="16" spans="1:17" ht="12.75">
      <c r="A16" s="1">
        <v>39661</v>
      </c>
      <c r="B16">
        <f>L7-SUM(C16:O16)</f>
        <v>163</v>
      </c>
      <c r="C16">
        <f ca="1" t="shared" si="6"/>
      </c>
      <c r="D16">
        <f ca="1" t="shared" si="6"/>
        <v>0</v>
      </c>
      <c r="E16">
        <f ca="1" t="shared" si="6"/>
        <v>257</v>
      </c>
      <c r="F16">
        <f ca="1" t="shared" si="6"/>
      </c>
      <c r="G16">
        <f ca="1" t="shared" si="6"/>
      </c>
      <c r="H16">
        <f ca="1" t="shared" si="6"/>
        <v>487</v>
      </c>
      <c r="I16">
        <f ca="1" t="shared" si="5"/>
      </c>
      <c r="J16">
        <f ca="1" t="shared" si="5"/>
      </c>
      <c r="K16">
        <f ca="1" t="shared" si="5"/>
      </c>
      <c r="L16">
        <f ca="1" t="shared" si="5"/>
      </c>
      <c r="M16">
        <f ca="1" t="shared" si="5"/>
      </c>
      <c r="N16">
        <f ca="1" t="shared" si="5"/>
      </c>
      <c r="O16">
        <f ca="1" t="shared" si="5"/>
        <v>707</v>
      </c>
      <c r="P16">
        <f>SUM(B16:O16)</f>
        <v>1614</v>
      </c>
      <c r="Q16" t="str">
        <f>IF(P16=L7,"ok","ERROR")</f>
        <v>ok</v>
      </c>
    </row>
    <row r="17" spans="1:17" ht="12.75">
      <c r="A17" s="1">
        <v>39692</v>
      </c>
      <c r="B17">
        <f>L8-SUM(C17:O17)</f>
        <v>684</v>
      </c>
      <c r="C17">
        <f ca="1" t="shared" si="6"/>
      </c>
      <c r="D17">
        <f ca="1" t="shared" si="6"/>
        <v>9</v>
      </c>
      <c r="E17">
        <f ca="1" t="shared" si="6"/>
        <v>242</v>
      </c>
      <c r="F17">
        <f ca="1" t="shared" si="6"/>
      </c>
      <c r="G17">
        <f ca="1" t="shared" si="6"/>
      </c>
      <c r="H17">
        <f ca="1" t="shared" si="6"/>
        <v>5</v>
      </c>
      <c r="I17">
        <f ca="1" t="shared" si="5"/>
      </c>
      <c r="J17">
        <f ca="1" t="shared" si="5"/>
      </c>
      <c r="K17">
        <f ca="1" t="shared" si="5"/>
      </c>
      <c r="L17">
        <f ca="1" t="shared" si="5"/>
      </c>
      <c r="M17">
        <f ca="1" t="shared" si="5"/>
      </c>
      <c r="N17">
        <f ca="1" t="shared" si="5"/>
      </c>
      <c r="O17">
        <f ca="1" t="shared" si="5"/>
        <v>470</v>
      </c>
      <c r="P17">
        <f>SUM(B17:O17)</f>
        <v>1410</v>
      </c>
      <c r="Q17" t="str">
        <f>IF(P17=L8,"ok","ERROR")</f>
        <v>ok</v>
      </c>
    </row>
    <row r="18" spans="1:17" ht="12.75">
      <c r="A18" s="1">
        <v>39722</v>
      </c>
      <c r="B18">
        <f>L9-SUM(C18:O18)</f>
        <v>808</v>
      </c>
      <c r="C18">
        <f ca="1" t="shared" si="6"/>
      </c>
      <c r="D18">
        <f ca="1" t="shared" si="6"/>
        <v>22</v>
      </c>
      <c r="E18">
        <f ca="1" t="shared" si="6"/>
        <v>439</v>
      </c>
      <c r="F18">
        <f ca="1" t="shared" si="6"/>
      </c>
      <c r="G18">
        <f ca="1" t="shared" si="6"/>
      </c>
      <c r="H18">
        <f ca="1" t="shared" si="6"/>
        <v>60</v>
      </c>
      <c r="I18">
        <f ca="1" t="shared" si="5"/>
      </c>
      <c r="J18">
        <f ca="1" t="shared" si="5"/>
      </c>
      <c r="K18">
        <f ca="1" t="shared" si="5"/>
      </c>
      <c r="L18">
        <f ca="1" t="shared" si="5"/>
      </c>
      <c r="M18">
        <f ca="1" t="shared" si="5"/>
      </c>
      <c r="N18">
        <f ca="1" t="shared" si="5"/>
      </c>
      <c r="O18">
        <f ca="1" t="shared" si="5"/>
        <v>722</v>
      </c>
      <c r="P18">
        <f>SUM(B18:O18)</f>
        <v>2051</v>
      </c>
      <c r="Q18" t="str">
        <f>IF(P18=L9,"ok","ERROR")</f>
        <v>ok</v>
      </c>
    </row>
    <row r="19" spans="1:16" ht="12.75">
      <c r="A19" s="2">
        <v>39753</v>
      </c>
      <c r="B19" s="3"/>
      <c r="C19" s="3">
        <v>19</v>
      </c>
      <c r="D19" s="3">
        <v>26</v>
      </c>
      <c r="E19" s="3">
        <v>164</v>
      </c>
      <c r="F19" s="3">
        <v>23</v>
      </c>
      <c r="G19" s="3">
        <v>64</v>
      </c>
      <c r="H19" s="3">
        <v>51</v>
      </c>
      <c r="I19" s="3">
        <v>23</v>
      </c>
      <c r="J19" s="3">
        <v>131</v>
      </c>
      <c r="K19" s="3">
        <v>17</v>
      </c>
      <c r="L19" s="3">
        <v>30</v>
      </c>
      <c r="M19" s="3">
        <v>15</v>
      </c>
      <c r="N19" s="3">
        <v>44</v>
      </c>
      <c r="O19" s="3">
        <v>273</v>
      </c>
      <c r="P19" s="3">
        <f>SUM(B19:O19)</f>
        <v>880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2008-11-20T13:46:13Z</cp:lastPrinted>
  <dcterms:created xsi:type="dcterms:W3CDTF">2008-09-09T12:37:42Z</dcterms:created>
  <dcterms:modified xsi:type="dcterms:W3CDTF">2008-11-20T13:48:37Z</dcterms:modified>
  <cp:category/>
  <cp:version/>
  <cp:contentType/>
  <cp:contentStatus/>
</cp:coreProperties>
</file>