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25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<sst xmlns="http://schemas.openxmlformats.org/spreadsheetml/2006/main" count="20" uniqueCount="15">
  <si>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r1</t>
  </si>
  <si>
    <t>r2</t>
  </si>
  <si>
    <t>n</t>
  </si>
  <si>
    <t>a1</t>
  </si>
  <si>
    <t>a2</t>
  </si>
  <si>
    <t>X</t>
  </si>
  <si>
    <t>Y</t>
  </si>
  <si>
    <t>alpha</t>
  </si>
  <si>
    <t>cogs before</t>
  </si>
  <si>
    <t>r</t>
  </si>
  <si>
    <t>rotate</t>
  </si>
  <si>
    <t>x shift</t>
  </si>
  <si>
    <t>y shift</t>
  </si>
  <si>
    <t>clockwise</t>
  </si>
  <si>
    <t>error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</si>
</sst>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Sheet1!$K$2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Sheet1!$J$3:$J$550</c:f>
              <c:numCache/>
            </c:numRef>
          </c:xVal>
          <c:yVal>
            <c:numRef>
              <c:f>Sheet1!$K$3:$K$550</c:f>
              <c:numCache/>
            </c:numRef>
          </c:yVal>
          <c:smooth val="0"/>
        </c:ser>
        <c:ser>
          <c:idx val="1"/>
          <c:order val="1"/>
          <c:tx>
            <c:strRef>
              <c:f>Sheet1!$M$2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Sheet1!$L$3:$L$550</c:f>
              <c:numCache/>
            </c:numRef>
          </c:xVal>
          <c:yVal>
            <c:numRef>
              <c:f>Sheet1!$M$3:$M$550</c:f>
              <c:numCache/>
            </c:numRef>
          </c:yVal>
          <c:smooth val="0"/>
        </c:ser>
        <c:axId val="13326486"/>
        <c:axId val="52829511"/>
      </c:scatterChart>
      <c:valAx>
        <c:axId val="13326486"/>
        <c:scaling>
          <c:orientation val="minMax"/>
          <c:max val="60"/>
          <c:min val="-6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52829511"/>
        <c:crosses val="autoZero"/>
        <c:crossBetween val="midCat"/>
        <c:dispUnits/>
      </c:valAx>
      <c:valAx>
        <c:axId val="52829511"/>
        <c:scaling>
          <c:orientation val="minMax"/>
          <c:max val="40"/>
          <c:min val="-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33264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5</xdr:row>
      <xdr:rowOff>19050</xdr:rowOff>
    </xdr:from>
    <xdr:to>
      <xdr:col>17</xdr:col>
      <xdr:colOff>314325</xdr:colOff>
      <xdr:row>25</xdr:row>
      <xdr:rowOff>85725</xdr:rowOff>
    </xdr:to>
    <xdr:graphicFrame>
      <xdr:nvGraphicFramePr>
        <xdr:cNvPr id="1" name="Chart 3"/>
        <xdr:cNvGraphicFramePr/>
      </xdr:nvGraphicFramePr>
      <xdr:xfrm>
        <a:off x="5543550" y="828675"/>
        <a:ext cx="51339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590550</xdr:colOff>
      <xdr:row>30</xdr:row>
      <xdr:rowOff>66675</xdr:rowOff>
    </xdr:from>
    <xdr:to>
      <xdr:col>20</xdr:col>
      <xdr:colOff>38100</xdr:colOff>
      <xdr:row>40</xdr:row>
      <xdr:rowOff>123825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124950" y="4924425"/>
          <a:ext cx="31051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$ while true; do for f in Page_files/*.png; do if [ -f $f ]; then mv $f png/`date +%Y%m%d-%H%M%S`.png; fi; done; sleep 0.5; done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50"/>
  <sheetViews>
    <sheetView tabSelected="1" workbookViewId="0" topLeftCell="A1">
      <selection activeCell="C11" sqref="C11"/>
    </sheetView>
  </sheetViews>
  <sheetFormatPr defaultColWidth="9.140625" defaultRowHeight="12.75"/>
  <sheetData>
    <row r="2" spans="7:13" ht="12.75">
      <c r="G2" t="s">
        <v>7</v>
      </c>
      <c r="H2" t="s">
        <v>8</v>
      </c>
      <c r="I2" t="s">
        <v>9</v>
      </c>
      <c r="J2" t="s">
        <v>5</v>
      </c>
      <c r="K2" t="s">
        <v>6</v>
      </c>
      <c r="L2" t="s">
        <v>5</v>
      </c>
      <c r="M2" t="s">
        <v>6</v>
      </c>
    </row>
    <row r="3" spans="2:13" ht="12.75">
      <c r="B3" t="s">
        <v>0</v>
      </c>
      <c r="C3">
        <v>10</v>
      </c>
      <c r="F3">
        <v>1</v>
      </c>
      <c r="G3">
        <f>(COUNT(F$1:F3)-1)/(COUNT(F:F)-1)*360</f>
        <v>0</v>
      </c>
      <c r="H3">
        <f>INT(G3/(360/$C$5))</f>
        <v>0</v>
      </c>
      <c r="I3">
        <f>IF(G3-H3*360/$C$5&lt;=$C$6,$C$3,$C$4)</f>
        <v>10</v>
      </c>
      <c r="J3">
        <f aca="true" t="shared" si="0" ref="J3:J34">$I3*COS(($G3+$C$11)/180*PI())+$C$9</f>
        <v>-10.15192246987792</v>
      </c>
      <c r="K3">
        <f aca="true" t="shared" si="1" ref="K3:K34">$I3*SIN(($G3+$C$11)/180*PI())+$C$10</f>
        <v>-1.7364817766693033</v>
      </c>
      <c r="L3">
        <f aca="true" t="shared" si="2" ref="L3:L66">$I3*COS(($G3+$C$16)/180*PI())+$C$14</f>
        <v>10.016918417287318</v>
      </c>
      <c r="M3">
        <f aca="true" t="shared" si="3" ref="M3:M66">$I3*SIN(($G3+$C$16)/180*PI())+$C$15</f>
        <v>-0.5814482891047593</v>
      </c>
    </row>
    <row r="4" spans="2:13" ht="12.75">
      <c r="B4" t="s">
        <v>1</v>
      </c>
      <c r="C4">
        <v>30</v>
      </c>
      <c r="F4">
        <v>2</v>
      </c>
      <c r="G4">
        <f>(COUNT(F$1:F4)-1)/(COUNT(F:F)-1)*360</f>
        <v>0.6581352833638026</v>
      </c>
      <c r="H4">
        <f aca="true" t="shared" si="4" ref="H4:H67">INT(G4/(360/$C$5))</f>
        <v>0</v>
      </c>
      <c r="I4">
        <f aca="true" t="shared" si="5" ref="I4:I67">IF(G4-H4*360/$C$5&lt;=$C$6,$C$3,$C$4)</f>
        <v>10</v>
      </c>
      <c r="J4">
        <f t="shared" si="0"/>
        <v>-10.132626272371654</v>
      </c>
      <c r="K4">
        <f t="shared" si="1"/>
        <v>-1.6232485081804002</v>
      </c>
      <c r="L4">
        <f t="shared" si="2"/>
        <v>10.024255740091734</v>
      </c>
      <c r="M4">
        <f t="shared" si="3"/>
        <v>-0.6960793495767992</v>
      </c>
    </row>
    <row r="5" spans="2:13" ht="12.75">
      <c r="B5" t="s">
        <v>2</v>
      </c>
      <c r="C5">
        <v>3</v>
      </c>
      <c r="F5">
        <v>3</v>
      </c>
      <c r="G5">
        <f>(COUNT(F$1:F5)-1)/(COUNT(F:F)-1)*360</f>
        <v>1.3162705667276051</v>
      </c>
      <c r="H5">
        <f t="shared" si="4"/>
        <v>0</v>
      </c>
      <c r="I5">
        <f t="shared" si="5"/>
        <v>10</v>
      </c>
      <c r="J5">
        <f t="shared" si="0"/>
        <v>-10.114631987633816</v>
      </c>
      <c r="K5">
        <f t="shared" si="1"/>
        <v>-1.5098010663949886</v>
      </c>
      <c r="L5">
        <f t="shared" si="2"/>
        <v>10.032909274198671</v>
      </c>
      <c r="M5">
        <f t="shared" si="3"/>
        <v>-0.810618568529705</v>
      </c>
    </row>
    <row r="6" spans="2:13" ht="12.75">
      <c r="B6" t="s">
        <v>3</v>
      </c>
      <c r="C6">
        <f>360/C5/(1+C3/C4)</f>
        <v>90</v>
      </c>
      <c r="F6">
        <v>4</v>
      </c>
      <c r="G6">
        <f>(COUNT(F$1:F6)-1)/(COUNT(F:F)-1)*360</f>
        <v>1.9744058500914077</v>
      </c>
      <c r="H6">
        <f t="shared" si="4"/>
        <v>0</v>
      </c>
      <c r="I6">
        <f t="shared" si="5"/>
        <v>10</v>
      </c>
      <c r="J6">
        <f t="shared" si="0"/>
        <v>-10.097941989851265</v>
      </c>
      <c r="K6">
        <f t="shared" si="1"/>
        <v>-1.3961544197005118</v>
      </c>
      <c r="L6">
        <f t="shared" si="2"/>
        <v>10.042877877850776</v>
      </c>
      <c r="M6">
        <f t="shared" si="3"/>
        <v>-0.9250508335256704</v>
      </c>
    </row>
    <row r="7" spans="2:13" ht="12.75">
      <c r="B7" t="s">
        <v>4</v>
      </c>
      <c r="C7">
        <f>360/C5/(1+C4/C3)</f>
        <v>30</v>
      </c>
      <c r="F7">
        <v>5</v>
      </c>
      <c r="G7">
        <f>(COUNT(F$1:F7)-1)/(COUNT(F:F)-1)*360</f>
        <v>2.6325411334552102</v>
      </c>
      <c r="H7">
        <f t="shared" si="4"/>
        <v>0</v>
      </c>
      <c r="I7">
        <f t="shared" si="5"/>
        <v>10</v>
      </c>
      <c r="J7">
        <f t="shared" si="0"/>
        <v>-10.082558481121724</v>
      </c>
      <c r="K7">
        <f t="shared" si="1"/>
        <v>-1.2823235627677412</v>
      </c>
      <c r="L7">
        <f t="shared" si="2"/>
        <v>10.054160235778886</v>
      </c>
      <c r="M7">
        <f t="shared" si="3"/>
        <v>-1.0393610462385496</v>
      </c>
    </row>
    <row r="8" spans="6:13" ht="12.75">
      <c r="F8">
        <v>6</v>
      </c>
      <c r="G8">
        <f>(COUNT(F$1:F8)-1)/(COUNT(F:F)-1)*360</f>
        <v>3.290676416819013</v>
      </c>
      <c r="H8">
        <f t="shared" si="4"/>
        <v>0</v>
      </c>
      <c r="I8">
        <f t="shared" si="5"/>
        <v>10</v>
      </c>
      <c r="J8">
        <f t="shared" si="0"/>
        <v>-10.06848349116323</v>
      </c>
      <c r="K8">
        <f t="shared" si="1"/>
        <v>-1.1683235145723603</v>
      </c>
      <c r="L8">
        <f t="shared" si="2"/>
        <v>10.06675485937557</v>
      </c>
      <c r="M8">
        <f t="shared" si="3"/>
        <v>-1.1535341244458859</v>
      </c>
    </row>
    <row r="9" spans="2:13" ht="12.75">
      <c r="B9" t="s">
        <v>11</v>
      </c>
      <c r="C9">
        <f>-(C3+(C4-C3)/2)</f>
        <v>-20</v>
      </c>
      <c r="F9">
        <v>7</v>
      </c>
      <c r="G9">
        <f>(COUNT(F$1:F9)-1)/(COUNT(F:F)-1)*360</f>
        <v>3.9488117001828154</v>
      </c>
      <c r="H9">
        <f t="shared" si="4"/>
        <v>0</v>
      </c>
      <c r="I9">
        <f t="shared" si="5"/>
        <v>10</v>
      </c>
      <c r="J9">
        <f t="shared" si="0"/>
        <v>-10.055718877046335</v>
      </c>
      <c r="K9">
        <f t="shared" si="1"/>
        <v>-1.0541693164133459</v>
      </c>
      <c r="L9">
        <f t="shared" si="2"/>
        <v>10.080660086891537</v>
      </c>
      <c r="M9">
        <f t="shared" si="3"/>
        <v>-1.2675550040189218</v>
      </c>
    </row>
    <row r="10" spans="2:13" ht="12.75">
      <c r="B10" t="s">
        <v>12</v>
      </c>
      <c r="C10">
        <v>0</v>
      </c>
      <c r="F10">
        <v>8</v>
      </c>
      <c r="G10">
        <f>(COUNT(F$1:F10)-1)/(COUNT(F:F)-1)*360</f>
        <v>4.606946983546618</v>
      </c>
      <c r="H10">
        <f t="shared" si="4"/>
        <v>0</v>
      </c>
      <c r="I10">
        <f t="shared" si="5"/>
        <v>10</v>
      </c>
      <c r="J10">
        <f t="shared" si="0"/>
        <v>-10.04426632294907</v>
      </c>
      <c r="K10">
        <f t="shared" si="1"/>
        <v>-0.9398760299283995</v>
      </c>
      <c r="L10">
        <f t="shared" si="2"/>
        <v>10.095874083654898</v>
      </c>
      <c r="M10">
        <f t="shared" si="3"/>
        <v>-1.3814086409101782</v>
      </c>
    </row>
    <row r="11" spans="2:13" ht="12.75">
      <c r="B11" t="s">
        <v>10</v>
      </c>
      <c r="C11" s="1">
        <v>-10</v>
      </c>
      <c r="F11">
        <v>9</v>
      </c>
      <c r="G11">
        <f>(COUNT(F$1:F11)-1)/(COUNT(F:F)-1)*360</f>
        <v>5.2650822669104205</v>
      </c>
      <c r="H11">
        <f t="shared" si="4"/>
        <v>0</v>
      </c>
      <c r="I11">
        <f t="shared" si="5"/>
        <v>10</v>
      </c>
      <c r="J11">
        <f t="shared" si="0"/>
        <v>-10.034127339934749</v>
      </c>
      <c r="K11">
        <f t="shared" si="1"/>
        <v>-0.8254587351066984</v>
      </c>
      <c r="L11">
        <f t="shared" si="2"/>
        <v>10.112394842313218</v>
      </c>
      <c r="M11">
        <f t="shared" si="3"/>
        <v>-1.495080013138344</v>
      </c>
    </row>
    <row r="12" spans="2:13" ht="12.75">
      <c r="B12" t="s">
        <v>13</v>
      </c>
      <c r="C12">
        <f>-C11-INT(-C11/SUM(C6:C7))*SUM(C6:C7)</f>
        <v>10</v>
      </c>
      <c r="F12">
        <v>10</v>
      </c>
      <c r="G12">
        <f>(COUNT(F$1:F12)-1)/(COUNT(F:F)-1)*360</f>
        <v>5.923217550274223</v>
      </c>
      <c r="H12">
        <f t="shared" si="4"/>
        <v>0</v>
      </c>
      <c r="I12">
        <f t="shared" si="5"/>
        <v>10</v>
      </c>
      <c r="J12">
        <f t="shared" si="0"/>
        <v>-10.025303265752584</v>
      </c>
      <c r="K12">
        <f t="shared" si="1"/>
        <v>-0.7109325282992238</v>
      </c>
      <c r="L12">
        <f t="shared" si="2"/>
        <v>10.130220183098382</v>
      </c>
      <c r="M12">
        <f t="shared" si="3"/>
        <v>-1.6085541227703408</v>
      </c>
    </row>
    <row r="13" spans="6:13" ht="12.75">
      <c r="F13">
        <v>11</v>
      </c>
      <c r="G13">
        <f>(COUNT(F$1:F13)-1)/(COUNT(F:F)-1)*360</f>
        <v>6.581352833638026</v>
      </c>
      <c r="H13">
        <f t="shared" si="4"/>
        <v>0</v>
      </c>
      <c r="I13">
        <f t="shared" si="5"/>
        <v>10</v>
      </c>
      <c r="J13">
        <f t="shared" si="0"/>
        <v>-10.017795264661189</v>
      </c>
      <c r="K13">
        <f t="shared" si="1"/>
        <v>-0.5963125202269313</v>
      </c>
      <c r="L13">
        <f t="shared" si="2"/>
        <v>10.149347754114187</v>
      </c>
      <c r="M13">
        <f t="shared" si="3"/>
        <v>-1.7218159979001257</v>
      </c>
    </row>
    <row r="14" spans="2:13" ht="12.75">
      <c r="B14" t="s">
        <v>11</v>
      </c>
      <c r="C14">
        <f>-C9</f>
        <v>20</v>
      </c>
      <c r="F14">
        <v>12</v>
      </c>
      <c r="G14">
        <f>(COUNT(F$1:F14)-1)/(COUNT(F:F)-1)*360</f>
        <v>7.239488117001828</v>
      </c>
      <c r="H14">
        <f t="shared" si="4"/>
        <v>0</v>
      </c>
      <c r="I14">
        <f t="shared" si="5"/>
        <v>10</v>
      </c>
      <c r="J14">
        <f t="shared" si="0"/>
        <v>-10.01160432727496</v>
      </c>
      <c r="K14">
        <f t="shared" si="1"/>
        <v>-0.4816138339870245</v>
      </c>
      <c r="L14">
        <f t="shared" si="2"/>
        <v>10.169775031646669</v>
      </c>
      <c r="M14">
        <f t="shared" si="3"/>
        <v>-1.8348506946241523</v>
      </c>
    </row>
    <row r="15" spans="2:13" ht="12.75">
      <c r="B15" t="s">
        <v>12</v>
      </c>
      <c r="C15">
        <v>0</v>
      </c>
      <c r="F15">
        <v>13</v>
      </c>
      <c r="G15">
        <f>(COUNT(F$1:F15)-1)/(COUNT(F:F)-1)*360</f>
        <v>7.897623400365631</v>
      </c>
      <c r="H15">
        <f t="shared" si="4"/>
        <v>0</v>
      </c>
      <c r="I15">
        <f t="shared" si="5"/>
        <v>10</v>
      </c>
      <c r="J15">
        <f t="shared" si="0"/>
        <v>-10.006731270433379</v>
      </c>
      <c r="K15">
        <f t="shared" si="1"/>
        <v>-0.36685160305759584</v>
      </c>
      <c r="L15">
        <f t="shared" si="2"/>
        <v>10.191499320497059</v>
      </c>
      <c r="M15">
        <f t="shared" si="3"/>
        <v>-1.947643299013028</v>
      </c>
    </row>
    <row r="16" spans="2:13" ht="12.75">
      <c r="B16" t="s">
        <v>10</v>
      </c>
      <c r="C16">
        <f>IF(C12&lt;C6,180+C12*C7/C6,C7+180+(C12-C6)*C6/C7)+C17</f>
        <v>183.33333333333334</v>
      </c>
      <c r="F16">
        <v>14</v>
      </c>
      <c r="G16">
        <f>(COUNT(F$1:F16)-1)/(COUNT(F:F)-1)*360</f>
        <v>8.555758683729433</v>
      </c>
      <c r="H16">
        <f t="shared" si="4"/>
        <v>0</v>
      </c>
      <c r="I16">
        <f t="shared" si="5"/>
        <v>10</v>
      </c>
      <c r="J16">
        <f t="shared" si="0"/>
        <v>-10.003176737093234</v>
      </c>
      <c r="K16">
        <f t="shared" si="1"/>
        <v>-0.25204096930089803</v>
      </c>
      <c r="L16">
        <f t="shared" si="2"/>
        <v>10.21451775433742</v>
      </c>
      <c r="M16">
        <f t="shared" si="3"/>
        <v>-2.0601789290793255</v>
      </c>
    </row>
    <row r="17" spans="2:13" ht="12.75">
      <c r="B17" t="s">
        <v>14</v>
      </c>
      <c r="C17">
        <v>0</v>
      </c>
      <c r="F17">
        <v>15</v>
      </c>
      <c r="G17">
        <f>(COUNT(F$1:F17)-1)/(COUNT(F:F)-1)*360</f>
        <v>9.213893967093236</v>
      </c>
      <c r="H17">
        <f t="shared" si="4"/>
        <v>0</v>
      </c>
      <c r="I17">
        <f t="shared" si="5"/>
        <v>10</v>
      </c>
      <c r="J17">
        <f t="shared" si="0"/>
        <v>-10.00094119624379</v>
      </c>
      <c r="K17">
        <f t="shared" si="1"/>
        <v>-0.13719708096550906</v>
      </c>
      <c r="L17">
        <f t="shared" si="2"/>
        <v>10.23882729608881</v>
      </c>
      <c r="M17">
        <f t="shared" si="3"/>
        <v>-2.1724427367410875</v>
      </c>
    </row>
    <row r="18" spans="6:13" ht="12.75">
      <c r="F18">
        <v>16</v>
      </c>
      <c r="G18">
        <f>(COUNT(F$1:F18)-1)/(COUNT(F:F)-1)*360</f>
        <v>9.872029250457038</v>
      </c>
      <c r="H18">
        <f t="shared" si="4"/>
        <v>0</v>
      </c>
      <c r="I18">
        <f t="shared" si="5"/>
        <v>10</v>
      </c>
      <c r="J18">
        <f t="shared" si="0"/>
        <v>-10.000024942844908</v>
      </c>
      <c r="K18">
        <f t="shared" si="1"/>
        <v>-0.02233509068765524</v>
      </c>
      <c r="L18">
        <f t="shared" si="2"/>
        <v>10.264424738322012</v>
      </c>
      <c r="M18">
        <f t="shared" si="3"/>
        <v>-2.2844199097809463</v>
      </c>
    </row>
    <row r="19" spans="6:13" ht="12.75">
      <c r="F19">
        <v>17</v>
      </c>
      <c r="G19">
        <f>(COUNT(F$1:F19)-1)/(COUNT(F:F)-1)*360</f>
        <v>10.530164533820841</v>
      </c>
      <c r="H19">
        <f t="shared" si="4"/>
        <v>0</v>
      </c>
      <c r="I19">
        <f t="shared" si="5"/>
        <v>10</v>
      </c>
      <c r="J19">
        <f t="shared" si="0"/>
        <v>-10.000428097788125</v>
      </c>
      <c r="K19">
        <f t="shared" si="1"/>
        <v>0.09252984650804681</v>
      </c>
      <c r="L19">
        <f t="shared" si="2"/>
        <v>10.291306703680723</v>
      </c>
      <c r="M19">
        <f t="shared" si="3"/>
        <v>-2.3960956738004273</v>
      </c>
    </row>
    <row r="20" spans="6:13" ht="12.75">
      <c r="F20">
        <v>18</v>
      </c>
      <c r="G20">
        <f>(COUNT(F$1:F20)-1)/(COUNT(F:F)-1)*360</f>
        <v>11.188299817184644</v>
      </c>
      <c r="H20">
        <f t="shared" si="4"/>
        <v>0</v>
      </c>
      <c r="I20">
        <f t="shared" si="5"/>
        <v>10</v>
      </c>
      <c r="J20">
        <f t="shared" si="0"/>
        <v>-10.002150607880711</v>
      </c>
      <c r="K20">
        <f t="shared" si="1"/>
        <v>0.2073825752081598</v>
      </c>
      <c r="L20">
        <f t="shared" si="2"/>
        <v>10.319469645327155</v>
      </c>
      <c r="M20">
        <f t="shared" si="3"/>
        <v>-2.507455294169299</v>
      </c>
    </row>
    <row r="21" spans="6:13" ht="12.75">
      <c r="F21">
        <v>19</v>
      </c>
      <c r="G21">
        <f>(COUNT(F$1:F21)-1)/(COUNT(F:F)-1)*360</f>
        <v>11.846435100548446</v>
      </c>
      <c r="H21">
        <f t="shared" si="4"/>
        <v>0</v>
      </c>
      <c r="I21">
        <f t="shared" si="5"/>
        <v>10</v>
      </c>
      <c r="J21">
        <f t="shared" si="0"/>
        <v>-10.00519224585268</v>
      </c>
      <c r="K21">
        <f t="shared" si="1"/>
        <v>0.32220794161004956</v>
      </c>
      <c r="L21">
        <f t="shared" si="2"/>
        <v>10.348909847410031</v>
      </c>
      <c r="M21">
        <f t="shared" si="3"/>
        <v>-2.618484077969718</v>
      </c>
    </row>
    <row r="22" spans="6:13" ht="12.75">
      <c r="F22">
        <v>20</v>
      </c>
      <c r="G22">
        <f>(COUNT(F$1:F22)-1)/(COUNT(F:F)-1)*360</f>
        <v>12.504570383912249</v>
      </c>
      <c r="H22">
        <f t="shared" si="4"/>
        <v>0</v>
      </c>
      <c r="I22">
        <f t="shared" si="5"/>
        <v>10</v>
      </c>
      <c r="J22">
        <f t="shared" si="0"/>
        <v>-10.009552610386777</v>
      </c>
      <c r="K22">
        <f t="shared" si="1"/>
        <v>0.43699079552129627</v>
      </c>
      <c r="L22">
        <f t="shared" si="2"/>
        <v>10.379623425554838</v>
      </c>
      <c r="M22">
        <f t="shared" si="3"/>
        <v>-2.729167375934787</v>
      </c>
    </row>
    <row r="23" spans="6:13" ht="12.75">
      <c r="F23">
        <v>21</v>
      </c>
      <c r="G23">
        <f>(COUNT(F$1:F23)-1)/(COUNT(F:F)-1)*360</f>
        <v>13.162705667276052</v>
      </c>
      <c r="H23">
        <f t="shared" si="4"/>
        <v>0</v>
      </c>
      <c r="I23">
        <f t="shared" si="5"/>
        <v>10</v>
      </c>
      <c r="J23">
        <f t="shared" si="0"/>
        <v>-10.015231126171436</v>
      </c>
      <c r="K23">
        <f t="shared" si="1"/>
        <v>0.5517159923586267</v>
      </c>
      <c r="L23">
        <f t="shared" si="2"/>
        <v>10.411606327376346</v>
      </c>
      <c r="M23">
        <f t="shared" si="3"/>
        <v>-2.839490584381404</v>
      </c>
    </row>
    <row r="24" spans="6:13" ht="12.75">
      <c r="F24">
        <v>22</v>
      </c>
      <c r="G24">
        <f>(COUNT(F$1:F24)-1)/(COUNT(F:F)-1)*360</f>
        <v>13.820840950639855</v>
      </c>
      <c r="H24">
        <f t="shared" si="4"/>
        <v>0</v>
      </c>
      <c r="I24">
        <f t="shared" si="5"/>
        <v>10</v>
      </c>
      <c r="J24">
        <f t="shared" si="0"/>
        <v>-10.022227043976677</v>
      </c>
      <c r="K24">
        <f t="shared" si="1"/>
        <v>0.6663683951461092</v>
      </c>
      <c r="L24">
        <f t="shared" si="2"/>
        <v>10.444854333013282</v>
      </c>
      <c r="M24">
        <f t="shared" si="3"/>
        <v>-2.9494391471371206</v>
      </c>
    </row>
    <row r="25" spans="6:13" ht="12.75">
      <c r="F25">
        <v>23</v>
      </c>
      <c r="G25">
        <f>(COUNT(F$1:F25)-1)/(COUNT(F:F)-1)*360</f>
        <v>14.478976234003657</v>
      </c>
      <c r="H25">
        <f t="shared" si="4"/>
        <v>0</v>
      </c>
      <c r="I25">
        <f t="shared" si="5"/>
        <v>10</v>
      </c>
      <c r="J25">
        <f t="shared" si="0"/>
        <v>-10.030539440752968</v>
      </c>
      <c r="K25">
        <f t="shared" si="1"/>
        <v>0.7809328765123436</v>
      </c>
      <c r="L25">
        <f t="shared" si="2"/>
        <v>10.479363055685106</v>
      </c>
      <c r="M25">
        <f t="shared" si="3"/>
        <v>-3.0589985574606517</v>
      </c>
    </row>
    <row r="26" spans="6:13" ht="12.75">
      <c r="F26">
        <v>24</v>
      </c>
      <c r="G26">
        <f>(COUNT(F$1:F26)-1)/(COUNT(F:F)-1)*360</f>
        <v>15.137111517367458</v>
      </c>
      <c r="H26">
        <f t="shared" si="4"/>
        <v>0</v>
      </c>
      <c r="I26">
        <f t="shared" si="5"/>
        <v>10</v>
      </c>
      <c r="J26">
        <f t="shared" si="0"/>
        <v>-10.040167219753005</v>
      </c>
      <c r="K26">
        <f t="shared" si="1"/>
        <v>0.8953943206863848</v>
      </c>
      <c r="L26">
        <f t="shared" si="2"/>
        <v>10.515127942270805</v>
      </c>
      <c r="M26">
        <f t="shared" si="3"/>
        <v>-3.168154359955955</v>
      </c>
    </row>
    <row r="27" spans="6:13" ht="12.75">
      <c r="F27">
        <v>25</v>
      </c>
      <c r="G27">
        <f>(COUNT(F$1:F27)-1)/(COUNT(F:F)-1)*360</f>
        <v>15.795246800731261</v>
      </c>
      <c r="H27">
        <f t="shared" si="4"/>
        <v>0</v>
      </c>
      <c r="I27">
        <f t="shared" si="5"/>
        <v>10</v>
      </c>
      <c r="J27">
        <f t="shared" si="0"/>
        <v>-10.051109110676432</v>
      </c>
      <c r="K27">
        <f t="shared" si="1"/>
        <v>1.009737625492135</v>
      </c>
      <c r="L27">
        <f t="shared" si="2"/>
        <v>10.552144273909631</v>
      </c>
      <c r="M27">
        <f t="shared" si="3"/>
        <v>-3.2768921524794563</v>
      </c>
    </row>
    <row r="28" spans="6:13" ht="12.75">
      <c r="F28">
        <v>26</v>
      </c>
      <c r="G28">
        <f>(COUNT(F$1:F28)-1)/(COUNT(F:F)-1)*360</f>
        <v>16.453382084095065</v>
      </c>
      <c r="H28">
        <f t="shared" si="4"/>
        <v>0</v>
      </c>
      <c r="I28">
        <f t="shared" si="5"/>
        <v>10</v>
      </c>
      <c r="J28">
        <f t="shared" si="0"/>
        <v>-10.063363669837427</v>
      </c>
      <c r="K28">
        <f t="shared" si="1"/>
        <v>1.123947704340941</v>
      </c>
      <c r="L28">
        <f t="shared" si="2"/>
        <v>10.590407166623736</v>
      </c>
      <c r="M28">
        <f t="shared" si="3"/>
        <v>-3.38519758804033</v>
      </c>
    </row>
    <row r="29" spans="6:13" ht="12.75">
      <c r="F29">
        <v>27</v>
      </c>
      <c r="G29">
        <f>(COUNT(F$1:F29)-1)/(COUNT(F:F)-1)*360</f>
        <v>17.111517367458866</v>
      </c>
      <c r="H29">
        <f t="shared" si="4"/>
        <v>0</v>
      </c>
      <c r="I29">
        <f t="shared" si="5"/>
        <v>10</v>
      </c>
      <c r="J29">
        <f t="shared" si="0"/>
        <v>-10.0769292803552</v>
      </c>
      <c r="K29">
        <f t="shared" si="1"/>
        <v>1.2380094882221377</v>
      </c>
      <c r="L29">
        <f t="shared" si="2"/>
        <v>10.629911571962538</v>
      </c>
      <c r="M29">
        <f t="shared" si="3"/>
        <v>-3.493056376693403</v>
      </c>
    </row>
    <row r="30" spans="6:13" ht="12.75">
      <c r="F30">
        <v>28</v>
      </c>
      <c r="G30">
        <f>(COUNT(F$1:F30)-1)/(COUNT(F:F)-1)*360</f>
        <v>17.76965265082267</v>
      </c>
      <c r="H30">
        <f t="shared" si="4"/>
        <v>0</v>
      </c>
      <c r="I30">
        <f t="shared" si="5"/>
        <v>10</v>
      </c>
      <c r="J30">
        <f t="shared" si="0"/>
        <v>-10.09180415236732</v>
      </c>
      <c r="K30">
        <f t="shared" si="1"/>
        <v>1.3519079276912715</v>
      </c>
      <c r="L30">
        <f t="shared" si="2"/>
        <v>10.670652277668843</v>
      </c>
      <c r="M30">
        <f t="shared" si="3"/>
        <v>-3.6004542874246366</v>
      </c>
    </row>
    <row r="31" spans="6:13" ht="12.75">
      <c r="F31">
        <v>29</v>
      </c>
      <c r="G31">
        <f>(COUNT(F$1:F31)-1)/(COUNT(F:F)-1)*360</f>
        <v>18.427787934186473</v>
      </c>
      <c r="H31">
        <f t="shared" si="4"/>
        <v>0</v>
      </c>
      <c r="I31">
        <f t="shared" si="5"/>
        <v>10</v>
      </c>
      <c r="J31">
        <f t="shared" si="0"/>
        <v>-10.107986323265866</v>
      </c>
      <c r="K31">
        <f t="shared" si="1"/>
        <v>1.4656279948557391</v>
      </c>
      <c r="L31">
        <f t="shared" si="2"/>
        <v>10.712623908366542</v>
      </c>
      <c r="M31">
        <f t="shared" si="3"/>
        <v>-3.7073771500287385</v>
      </c>
    </row>
    <row r="32" spans="6:13" ht="12.75">
      <c r="F32">
        <v>30</v>
      </c>
      <c r="G32">
        <f>(COUNT(F$1:F32)-1)/(COUNT(F:F)-1)*360</f>
        <v>19.085923217550274</v>
      </c>
      <c r="H32">
        <f t="shared" si="4"/>
        <v>0</v>
      </c>
      <c r="I32">
        <f t="shared" si="5"/>
        <v>10</v>
      </c>
      <c r="J32">
        <f t="shared" si="0"/>
        <v>-10.12547365795639</v>
      </c>
      <c r="K32">
        <f t="shared" si="1"/>
        <v>1.5791546853575869</v>
      </c>
      <c r="L32">
        <f t="shared" si="2"/>
        <v>10.755820926269859</v>
      </c>
      <c r="M32">
        <f t="shared" si="3"/>
        <v>-3.8138108569788494</v>
      </c>
    </row>
    <row r="33" spans="6:13" ht="12.75">
      <c r="F33">
        <v>31</v>
      </c>
      <c r="G33">
        <f>(COUNT(F$1:F33)-1)/(COUNT(F:F)-1)*360</f>
        <v>19.744058500914075</v>
      </c>
      <c r="H33">
        <f t="shared" si="4"/>
        <v>0</v>
      </c>
      <c r="I33">
        <f t="shared" si="5"/>
        <v>10</v>
      </c>
      <c r="J33">
        <f t="shared" si="0"/>
        <v>-10.144263849139604</v>
      </c>
      <c r="K33">
        <f t="shared" si="1"/>
        <v>1.6924730203532046</v>
      </c>
      <c r="L33">
        <f t="shared" si="2"/>
        <v>10.800237631913994</v>
      </c>
      <c r="M33">
        <f t="shared" si="3"/>
        <v>-3.919741365287839</v>
      </c>
    </row>
    <row r="34" spans="6:13" ht="12.75">
      <c r="F34">
        <v>32</v>
      </c>
      <c r="G34">
        <f>(COUNT(F$1:F34)-1)/(COUNT(F:F)-1)*360</f>
        <v>20.40219378427788</v>
      </c>
      <c r="H34">
        <f t="shared" si="4"/>
        <v>0</v>
      </c>
      <c r="I34">
        <f t="shared" si="5"/>
        <v>10</v>
      </c>
      <c r="J34">
        <f t="shared" si="0"/>
        <v>-10.164354417615828</v>
      </c>
      <c r="K34">
        <f t="shared" si="1"/>
        <v>1.8055680484896486</v>
      </c>
      <c r="L34">
        <f t="shared" si="2"/>
        <v>10.845868164907145</v>
      </c>
      <c r="M34">
        <f t="shared" si="3"/>
        <v>-4.025154698361234</v>
      </c>
    </row>
    <row r="35" spans="6:13" ht="12.75">
      <c r="F35">
        <v>33</v>
      </c>
      <c r="G35">
        <f>(COUNT(F$1:F35)-1)/(COUNT(F:F)-1)*360</f>
        <v>21.060329067641682</v>
      </c>
      <c r="H35">
        <f t="shared" si="4"/>
        <v>0</v>
      </c>
      <c r="I35">
        <f t="shared" si="5"/>
        <v>10</v>
      </c>
      <c r="J35">
        <f aca="true" t="shared" si="6" ref="J35:J66">$I35*COS(($G35+$C$11)/180*PI())+$C$9</f>
        <v>-10.185742712612084</v>
      </c>
      <c r="K35">
        <f aca="true" t="shared" si="7" ref="K35:K66">$I35*SIN(($G35+$C$11)/180*PI())+$C$10</f>
        <v>1.9184248478773407</v>
      </c>
      <c r="L35">
        <f t="shared" si="2"/>
        <v>10.892706504703698</v>
      </c>
      <c r="M35">
        <f t="shared" si="3"/>
        <v>-4.1300369478412255</v>
      </c>
    </row>
    <row r="36" spans="6:13" ht="12.75">
      <c r="F36">
        <v>34</v>
      </c>
      <c r="G36">
        <f>(COUNT(F$1:F36)-1)/(COUNT(F:F)-1)*360</f>
        <v>21.718464351005483</v>
      </c>
      <c r="H36">
        <f t="shared" si="4"/>
        <v>0</v>
      </c>
      <c r="I36">
        <f t="shared" si="5"/>
        <v>10</v>
      </c>
      <c r="J36">
        <f t="shared" si="6"/>
        <v>-10.208425912131851</v>
      </c>
      <c r="K36">
        <f t="shared" si="7"/>
        <v>2.031028528058884</v>
      </c>
      <c r="L36">
        <f t="shared" si="2"/>
        <v>10.940746471398619</v>
      </c>
      <c r="M36">
        <f t="shared" si="3"/>
        <v>-4.234374275441816</v>
      </c>
    </row>
    <row r="37" spans="6:13" ht="12.75">
      <c r="F37">
        <v>35</v>
      </c>
      <c r="G37">
        <f>(COUNT(F$1:F37)-1)/(COUNT(F:F)-1)*360</f>
        <v>22.37659963436929</v>
      </c>
      <c r="H37">
        <f t="shared" si="4"/>
        <v>0</v>
      </c>
      <c r="I37">
        <f t="shared" si="5"/>
        <v>10</v>
      </c>
      <c r="J37">
        <f t="shared" si="6"/>
        <v>-10.232401023327396</v>
      </c>
      <c r="K37">
        <f t="shared" si="7"/>
        <v>2.1433642319737216</v>
      </c>
      <c r="L37">
        <f t="shared" si="2"/>
        <v>10.989981726542805</v>
      </c>
      <c r="M37">
        <f t="shared" si="3"/>
        <v>-4.33815291477461</v>
      </c>
    </row>
    <row r="38" spans="6:13" ht="12.75">
      <c r="F38">
        <v>36</v>
      </c>
      <c r="G38">
        <f>(COUNT(F$1:F38)-1)/(COUNT(F:F)-1)*360</f>
        <v>23.03473491773309</v>
      </c>
      <c r="H38">
        <f t="shared" si="4"/>
        <v>0</v>
      </c>
      <c r="I38">
        <f t="shared" si="5"/>
        <v>10</v>
      </c>
      <c r="J38">
        <f t="shared" si="6"/>
        <v>-10.257664882894657</v>
      </c>
      <c r="K38">
        <f t="shared" si="7"/>
        <v>2.255417137918398</v>
      </c>
      <c r="L38">
        <f t="shared" si="2"/>
        <v>11.040405773979431</v>
      </c>
      <c r="M38">
        <f t="shared" si="3"/>
        <v>-4.4413591731652255</v>
      </c>
    </row>
    <row r="39" spans="6:13" ht="12.75">
      <c r="F39">
        <v>37</v>
      </c>
      <c r="G39">
        <f>(COUNT(F$1:F39)-1)/(COUNT(F:F)-1)*360</f>
        <v>23.69287020109689</v>
      </c>
      <c r="H39">
        <f t="shared" si="4"/>
        <v>0</v>
      </c>
      <c r="I39">
        <f t="shared" si="5"/>
        <v>10</v>
      </c>
      <c r="J39">
        <f t="shared" si="6"/>
        <v>-10.284214157490613</v>
      </c>
      <c r="K39">
        <f t="shared" si="7"/>
        <v>2.3671724615021508</v>
      </c>
      <c r="L39">
        <f t="shared" si="2"/>
        <v>11.092011960701013</v>
      </c>
      <c r="M39">
        <f t="shared" si="3"/>
        <v>-4.543979433459858</v>
      </c>
    </row>
    <row r="40" spans="6:13" ht="12.75">
      <c r="F40">
        <v>38</v>
      </c>
      <c r="G40">
        <f>(COUNT(F$1:F40)-1)/(COUNT(F:F)-1)*360</f>
        <v>24.351005484460696</v>
      </c>
      <c r="H40">
        <f t="shared" si="4"/>
        <v>0</v>
      </c>
      <c r="I40">
        <f t="shared" si="5"/>
        <v>10</v>
      </c>
      <c r="J40">
        <f t="shared" si="6"/>
        <v>-10.31204534417309</v>
      </c>
      <c r="K40">
        <f t="shared" si="7"/>
        <v>2.478615457597581</v>
      </c>
      <c r="L40">
        <f t="shared" si="2"/>
        <v>11.14479347772724</v>
      </c>
      <c r="M40">
        <f t="shared" si="3"/>
        <v>-4.6460001558219925</v>
      </c>
    </row>
    <row r="41" spans="6:13" ht="12.75">
      <c r="F41">
        <v>39</v>
      </c>
      <c r="G41">
        <f>(COUNT(F$1:F41)-1)/(COUNT(F:F)-1)*360</f>
        <v>25.009140767824498</v>
      </c>
      <c r="H41">
        <f t="shared" si="4"/>
        <v>0</v>
      </c>
      <c r="I41">
        <f t="shared" si="5"/>
        <v>10</v>
      </c>
      <c r="J41">
        <f t="shared" si="6"/>
        <v>-10.341154770862937</v>
      </c>
      <c r="K41">
        <f t="shared" si="7"/>
        <v>2.58973142228614</v>
      </c>
      <c r="L41">
        <f t="shared" si="2"/>
        <v>11.198743361003352</v>
      </c>
      <c r="M41">
        <f t="shared" si="3"/>
        <v>-4.747407879518827</v>
      </c>
    </row>
    <row r="42" spans="6:13" ht="12.75">
      <c r="F42">
        <v>40</v>
      </c>
      <c r="G42">
        <f>(COUNT(F$1:F42)-1)/(COUNT(F:F)-1)*360</f>
        <v>25.6672760511883</v>
      </c>
      <c r="H42">
        <f t="shared" si="4"/>
        <v>0</v>
      </c>
      <c r="I42">
        <f t="shared" si="5"/>
        <v>10</v>
      </c>
      <c r="J42">
        <f t="shared" si="6"/>
        <v>-10.371538596828538</v>
      </c>
      <c r="K42">
        <f t="shared" si="7"/>
        <v>2.7005056947981854</v>
      </c>
      <c r="L42">
        <f t="shared" si="2"/>
        <v>11.253854492318997</v>
      </c>
      <c r="M42">
        <f t="shared" si="3"/>
        <v>-4.848189224697343</v>
      </c>
    </row>
    <row r="43" spans="6:13" ht="12.75">
      <c r="F43">
        <v>41</v>
      </c>
      <c r="G43">
        <f>(COUNT(F$1:F43)-1)/(COUNT(F:F)-1)*360</f>
        <v>26.325411334552104</v>
      </c>
      <c r="H43">
        <f t="shared" si="4"/>
        <v>0</v>
      </c>
      <c r="I43">
        <f t="shared" si="5"/>
        <v>10</v>
      </c>
      <c r="J43">
        <f t="shared" si="6"/>
        <v>-10.403192813192547</v>
      </c>
      <c r="K43">
        <f t="shared" si="7"/>
        <v>2.8109236594473375</v>
      </c>
      <c r="L43">
        <f t="shared" si="2"/>
        <v>11.310119600247393</v>
      </c>
      <c r="M43">
        <f t="shared" si="3"/>
        <v>-4.948330894149608</v>
      </c>
    </row>
    <row r="44" spans="6:13" ht="12.75">
      <c r="F44">
        <v>42</v>
      </c>
      <c r="G44">
        <f>(COUNT(F$1:F44)-1)/(COUNT(F:F)-1)*360</f>
        <v>26.983546617915902</v>
      </c>
      <c r="H44">
        <f t="shared" si="4"/>
        <v>0</v>
      </c>
      <c r="I44">
        <f t="shared" si="5"/>
        <v>10</v>
      </c>
      <c r="J44">
        <f t="shared" si="6"/>
        <v>-10.436113243460833</v>
      </c>
      <c r="K44">
        <f t="shared" si="7"/>
        <v>2.9209707475588886</v>
      </c>
      <c r="L44">
        <f t="shared" si="2"/>
        <v>11.367531261104743</v>
      </c>
      <c r="M44">
        <f t="shared" si="3"/>
        <v>-5.047819675067259</v>
      </c>
    </row>
    <row r="45" spans="6:13" ht="12.75">
      <c r="F45">
        <v>43</v>
      </c>
      <c r="G45">
        <f>(COUNT(F$1:F45)-1)/(COUNT(F:F)-1)*360</f>
        <v>27.64168190127971</v>
      </c>
      <c r="H45">
        <f t="shared" si="4"/>
        <v>0</v>
      </c>
      <c r="I45">
        <f t="shared" si="5"/>
        <v>10</v>
      </c>
      <c r="J45">
        <f t="shared" si="6"/>
        <v>-10.470295544073531</v>
      </c>
      <c r="K45">
        <f t="shared" si="7"/>
        <v>3.0306324393920168</v>
      </c>
      <c r="L45">
        <f t="shared" si="2"/>
        <v>11.426081899929734</v>
      </c>
      <c r="M45">
        <f t="shared" si="3"/>
        <v>-5.146642440784816</v>
      </c>
    </row>
    <row r="46" spans="6:13" ht="12.75">
      <c r="F46">
        <v>44</v>
      </c>
      <c r="G46">
        <f>(COUNT(F$1:F46)-1)/(COUNT(F:F)-1)*360</f>
        <v>28.29981718464351</v>
      </c>
      <c r="H46">
        <f t="shared" si="4"/>
        <v>0</v>
      </c>
      <c r="I46">
        <f t="shared" si="5"/>
        <v>10</v>
      </c>
      <c r="J46">
        <f t="shared" si="6"/>
        <v>-10.505735204978134</v>
      </c>
      <c r="K46">
        <f t="shared" si="7"/>
        <v>3.1398942660555296</v>
      </c>
      <c r="L46">
        <f t="shared" si="2"/>
        <v>11.485763791482961</v>
      </c>
      <c r="M46">
        <f t="shared" si="3"/>
        <v>-5.244786152511597</v>
      </c>
    </row>
    <row r="47" spans="6:13" ht="12.75">
      <c r="F47">
        <v>45</v>
      </c>
      <c r="G47">
        <f>(COUNT(F$1:F47)-1)/(COUNT(F:F)-1)*360</f>
        <v>28.957952468007313</v>
      </c>
      <c r="H47">
        <f t="shared" si="4"/>
        <v>0</v>
      </c>
      <c r="I47">
        <f t="shared" si="5"/>
        <v>10</v>
      </c>
      <c r="J47">
        <f t="shared" si="6"/>
        <v>-10.542427550224552</v>
      </c>
      <c r="K47">
        <f t="shared" si="7"/>
        <v>3.248741811416913</v>
      </c>
      <c r="L47">
        <f t="shared" si="2"/>
        <v>11.546569061266228</v>
      </c>
      <c r="M47">
        <f t="shared" si="3"/>
        <v>-5.342237861052112</v>
      </c>
    </row>
    <row r="48" spans="6:13" ht="12.75">
      <c r="F48">
        <v>46</v>
      </c>
      <c r="G48">
        <f>(COUNT(F$1:F48)-1)/(COUNT(F:F)-1)*360</f>
        <v>29.616087751371115</v>
      </c>
      <c r="H48">
        <f t="shared" si="4"/>
        <v>0</v>
      </c>
      <c r="I48">
        <f t="shared" si="5"/>
        <v>10</v>
      </c>
      <c r="J48">
        <f t="shared" si="6"/>
        <v>-10.580367738582073</v>
      </c>
      <c r="K48">
        <f t="shared" si="7"/>
        <v>3.3571607140044084</v>
      </c>
      <c r="L48">
        <f t="shared" si="2"/>
        <v>11.608489686561498</v>
      </c>
      <c r="M48">
        <f t="shared" si="3"/>
        <v>-5.438984708514562</v>
      </c>
    </row>
    <row r="49" spans="6:13" ht="12.75">
      <c r="F49">
        <v>47</v>
      </c>
      <c r="G49">
        <f>(COUNT(F$1:F49)-1)/(COUNT(F:F)-1)*360</f>
        <v>30.274223034734916</v>
      </c>
      <c r="H49">
        <f t="shared" si="4"/>
        <v>0</v>
      </c>
      <c r="I49">
        <f t="shared" si="5"/>
        <v>10</v>
      </c>
      <c r="J49">
        <f t="shared" si="6"/>
        <v>-10.619550764178104</v>
      </c>
      <c r="K49">
        <f t="shared" si="7"/>
        <v>3.465136668901882</v>
      </c>
      <c r="L49">
        <f t="shared" si="2"/>
        <v>11.671517497489445</v>
      </c>
      <c r="M49">
        <f t="shared" si="3"/>
        <v>-5.535013930007358</v>
      </c>
    </row>
    <row r="50" spans="6:13" ht="12.75">
      <c r="F50">
        <v>48</v>
      </c>
      <c r="G50">
        <f>(COUNT(F$1:F50)-1)/(COUNT(F:F)-1)*360</f>
        <v>30.93235831809872</v>
      </c>
      <c r="H50">
        <f t="shared" si="4"/>
        <v>0</v>
      </c>
      <c r="I50">
        <f t="shared" si="5"/>
        <v>10</v>
      </c>
      <c r="J50">
        <f t="shared" si="6"/>
        <v>-10.65997145715867</v>
      </c>
      <c r="K50">
        <f t="shared" si="7"/>
        <v>3.5726554296362383</v>
      </c>
      <c r="L50">
        <f t="shared" si="2"/>
        <v>11.735644178087368</v>
      </c>
      <c r="M50">
        <f t="shared" si="3"/>
        <v>-5.630312855323297</v>
      </c>
    </row>
    <row r="51" spans="6:13" ht="12.75">
      <c r="F51">
        <v>49</v>
      </c>
      <c r="G51">
        <f>(COUNT(F$1:F51)-1)/(COUNT(F:F)-1)*360</f>
        <v>31.590493601462523</v>
      </c>
      <c r="H51">
        <f t="shared" si="4"/>
        <v>0</v>
      </c>
      <c r="I51">
        <f t="shared" si="5"/>
        <v>10</v>
      </c>
      <c r="J51">
        <f t="shared" si="6"/>
        <v>-10.701624484370518</v>
      </c>
      <c r="K51">
        <f t="shared" si="7"/>
        <v>3.679702810057106</v>
      </c>
      <c r="L51">
        <f t="shared" si="2"/>
        <v>11.800861267406429</v>
      </c>
      <c r="M51">
        <f t="shared" si="3"/>
        <v>-5.724868910611306</v>
      </c>
    </row>
    <row r="52" spans="6:13" ht="12.75">
      <c r="F52">
        <v>50</v>
      </c>
      <c r="G52">
        <f>(COUNT(F$1:F52)-1)/(COUNT(F:F)-1)*360</f>
        <v>32.248628884826324</v>
      </c>
      <c r="H52">
        <f t="shared" si="4"/>
        <v>0</v>
      </c>
      <c r="I52">
        <f t="shared" si="5"/>
        <v>10</v>
      </c>
      <c r="J52">
        <f t="shared" si="6"/>
        <v>-10.744504350064778</v>
      </c>
      <c r="K52">
        <f t="shared" si="7"/>
        <v>3.7862646862085843</v>
      </c>
      <c r="L52">
        <f t="shared" si="2"/>
        <v>11.867160160628003</v>
      </c>
      <c r="M52">
        <f t="shared" si="3"/>
        <v>-5.818669620035467</v>
      </c>
    </row>
    <row r="53" spans="6:13" ht="12.75">
      <c r="F53">
        <v>51</v>
      </c>
      <c r="G53">
        <f>(COUNT(F$1:F53)-1)/(COUNT(F:F)-1)*360</f>
        <v>32.90676416819013</v>
      </c>
      <c r="H53">
        <f t="shared" si="4"/>
        <v>0</v>
      </c>
      <c r="I53">
        <f t="shared" si="5"/>
        <v>10</v>
      </c>
      <c r="J53">
        <f t="shared" si="6"/>
        <v>-10.78860539662209</v>
      </c>
      <c r="K53">
        <f t="shared" si="7"/>
        <v>3.892326998192769</v>
      </c>
      <c r="L53">
        <f t="shared" si="2"/>
        <v>11.934532110198987</v>
      </c>
      <c r="M53">
        <f t="shared" si="3"/>
        <v>-5.911702607421047</v>
      </c>
    </row>
    <row r="54" spans="6:13" ht="12.75">
      <c r="F54">
        <v>52</v>
      </c>
      <c r="G54">
        <f>(COUNT(F$1:F54)-1)/(COUNT(F:F)-1)*360</f>
        <v>33.564899451553934</v>
      </c>
      <c r="H54">
        <f t="shared" si="4"/>
        <v>0</v>
      </c>
      <c r="I54">
        <f t="shared" si="5"/>
        <v>10</v>
      </c>
      <c r="J54">
        <f t="shared" si="6"/>
        <v>-10.83392180529907</v>
      </c>
      <c r="K54">
        <f t="shared" si="7"/>
        <v>3.997875752024835</v>
      </c>
      <c r="L54">
        <f t="shared" si="2"/>
        <v>12.002968226985985</v>
      </c>
      <c r="M54">
        <f t="shared" si="3"/>
        <v>-6.0039555978874715</v>
      </c>
    </row>
    <row r="55" spans="6:13" ht="12.75">
      <c r="F55">
        <v>53</v>
      </c>
      <c r="G55">
        <f>(COUNT(F$1:F55)-1)/(COUNT(F:F)-1)*360</f>
        <v>34.22303473491773</v>
      </c>
      <c r="H55">
        <f t="shared" si="4"/>
        <v>0</v>
      </c>
      <c r="I55">
        <f t="shared" si="5"/>
        <v>10</v>
      </c>
      <c r="J55">
        <f t="shared" si="6"/>
        <v>-10.880447596996037</v>
      </c>
      <c r="K55">
        <f t="shared" si="7"/>
        <v>4.1028970214794125</v>
      </c>
      <c r="L55">
        <f t="shared" si="2"/>
        <v>12.072459481448124</v>
      </c>
      <c r="M55">
        <f t="shared" si="3"/>
        <v>-6.095416419467849</v>
      </c>
    </row>
    <row r="56" spans="6:13" ht="12.75">
      <c r="F56">
        <v>54</v>
      </c>
      <c r="G56">
        <f>(COUNT(F$1:F56)-1)/(COUNT(F:F)-1)*360</f>
        <v>34.88117001828154</v>
      </c>
      <c r="H56">
        <f t="shared" si="4"/>
        <v>0</v>
      </c>
      <c r="I56">
        <f t="shared" si="5"/>
        <v>10</v>
      </c>
      <c r="J56">
        <f t="shared" si="6"/>
        <v>-10.928176633045911</v>
      </c>
      <c r="K56">
        <f t="shared" si="7"/>
        <v>4.207376949928042</v>
      </c>
      <c r="L56">
        <f t="shared" si="2"/>
        <v>12.142996704828468</v>
      </c>
      <c r="M56">
        <f t="shared" si="3"/>
        <v>-6.186073004715001</v>
      </c>
    </row>
    <row r="57" spans="6:13" ht="12.75">
      <c r="F57">
        <v>55</v>
      </c>
      <c r="G57">
        <f>(COUNT(F$1:F57)-1)/(COUNT(F:F)-1)*360</f>
        <v>35.53930530164534</v>
      </c>
      <c r="H57">
        <f t="shared" si="4"/>
        <v>0</v>
      </c>
      <c r="I57">
        <f t="shared" si="5"/>
        <v>10</v>
      </c>
      <c r="J57">
        <f t="shared" si="6"/>
        <v>-10.977102616024155</v>
      </c>
      <c r="K57">
        <f t="shared" si="7"/>
        <v>4.311301752167418</v>
      </c>
      <c r="L57">
        <f t="shared" si="2"/>
        <v>12.214570590363689</v>
      </c>
      <c r="M57">
        <f t="shared" si="3"/>
        <v>-6.275913392293589</v>
      </c>
    </row>
    <row r="58" spans="6:13" ht="12.75">
      <c r="F58">
        <v>56</v>
      </c>
      <c r="G58">
        <f>(COUNT(F$1:F58)-1)/(COUNT(F:F)-1)*360</f>
        <v>36.19744058500914</v>
      </c>
      <c r="H58">
        <f t="shared" si="4"/>
        <v>0</v>
      </c>
      <c r="I58">
        <f t="shared" si="5"/>
        <v>10</v>
      </c>
      <c r="J58">
        <f t="shared" si="6"/>
        <v>-11.027219090579655</v>
      </c>
      <c r="K58">
        <f t="shared" si="7"/>
        <v>4.414657716238237</v>
      </c>
      <c r="L58">
        <f t="shared" si="2"/>
        <v>12.287171694512077</v>
      </c>
      <c r="M58">
        <f t="shared" si="3"/>
        <v>-6.3649257285583705</v>
      </c>
    </row>
    <row r="59" spans="6:13" ht="12.75">
      <c r="F59">
        <v>57</v>
      </c>
      <c r="G59">
        <f>(COUNT(F$1:F59)-1)/(COUNT(F:F)-1)*360</f>
        <v>36.855575868372945</v>
      </c>
      <c r="H59">
        <f t="shared" si="4"/>
        <v>0</v>
      </c>
      <c r="I59">
        <f t="shared" si="5"/>
        <v>10</v>
      </c>
      <c r="J59">
        <f t="shared" si="6"/>
        <v>-11.07851944428646</v>
      </c>
      <c r="K59">
        <f t="shared" si="7"/>
        <v>4.517431205234367</v>
      </c>
      <c r="L59">
        <f t="shared" si="2"/>
        <v>12.360790438199501</v>
      </c>
      <c r="M59">
        <f t="shared" si="3"/>
        <v>-6.453098269118161</v>
      </c>
    </row>
    <row r="60" spans="6:13" ht="12.75">
      <c r="F60">
        <v>58</v>
      </c>
      <c r="G60">
        <f>(COUNT(F$1:F60)-1)/(COUNT(F:F)-1)*360</f>
        <v>37.51371115173674</v>
      </c>
      <c r="H60">
        <f t="shared" si="4"/>
        <v>0</v>
      </c>
      <c r="I60">
        <f t="shared" si="5"/>
        <v>10</v>
      </c>
      <c r="J60">
        <f t="shared" si="6"/>
        <v>-11.130996908516222</v>
      </c>
      <c r="K60">
        <f t="shared" si="7"/>
        <v>4.619608659102109</v>
      </c>
      <c r="L60">
        <f t="shared" si="2"/>
        <v>12.435417108083259</v>
      </c>
      <c r="M60">
        <f t="shared" si="3"/>
        <v>-6.54041938038537</v>
      </c>
    </row>
    <row r="61" spans="6:13" ht="12.75">
      <c r="F61">
        <v>59</v>
      </c>
      <c r="G61">
        <f>(COUNT(F$1:F61)-1)/(COUNT(F:F)-1)*360</f>
        <v>38.17184643510055</v>
      </c>
      <c r="H61">
        <f t="shared" si="4"/>
        <v>0</v>
      </c>
      <c r="I61">
        <f t="shared" si="5"/>
        <v>10</v>
      </c>
      <c r="J61">
        <f t="shared" si="6"/>
        <v>-11.184644559331264</v>
      </c>
      <c r="K61">
        <f t="shared" si="7"/>
        <v>4.7211765964293395</v>
      </c>
      <c r="L61">
        <f t="shared" si="2"/>
        <v>12.511041857833728</v>
      </c>
      <c r="M61">
        <f t="shared" si="3"/>
        <v>-6.626877541111011</v>
      </c>
    </row>
    <row r="62" spans="6:13" ht="12.75">
      <c r="F62">
        <v>60</v>
      </c>
      <c r="G62">
        <f>(COUNT(F$1:F62)-1)/(COUNT(F:F)-1)*360</f>
        <v>38.82998171846435</v>
      </c>
      <c r="H62">
        <f t="shared" si="4"/>
        <v>0</v>
      </c>
      <c r="I62">
        <f t="shared" si="5"/>
        <v>10</v>
      </c>
      <c r="J62">
        <f t="shared" si="6"/>
        <v>-11.239455318398129</v>
      </c>
      <c r="K62">
        <f t="shared" si="7"/>
        <v>4.822121616224251</v>
      </c>
      <c r="L62">
        <f t="shared" si="2"/>
        <v>12.587654709433444</v>
      </c>
      <c r="M62">
        <f t="shared" si="3"/>
        <v>-6.712461343904766</v>
      </c>
    </row>
    <row r="63" spans="6:13" ht="12.75">
      <c r="F63">
        <v>61</v>
      </c>
      <c r="G63">
        <f>(COUNT(F$1:F63)-1)/(COUNT(F:F)-1)*360</f>
        <v>39.48811700182815</v>
      </c>
      <c r="H63">
        <f t="shared" si="4"/>
        <v>0</v>
      </c>
      <c r="I63">
        <f t="shared" si="5"/>
        <v>10</v>
      </c>
      <c r="J63">
        <f t="shared" si="6"/>
        <v>-11.295421953921503</v>
      </c>
      <c r="K63">
        <f t="shared" si="7"/>
        <v>4.922430399683499</v>
      </c>
      <c r="L63">
        <f t="shared" si="2"/>
        <v>12.665245554493644</v>
      </c>
      <c r="M63">
        <f t="shared" si="3"/>
        <v>-6.797159496740147</v>
      </c>
    </row>
    <row r="64" spans="6:13" ht="12.75">
      <c r="F64">
        <v>62</v>
      </c>
      <c r="G64">
        <f>(COUNT(F$1:F64)-1)/(COUNT(F:F)-1)*360</f>
        <v>40.146252285191956</v>
      </c>
      <c r="H64">
        <f t="shared" si="4"/>
        <v>0</v>
      </c>
      <c r="I64">
        <f t="shared" si="5"/>
        <v>10</v>
      </c>
      <c r="J64">
        <f t="shared" si="6"/>
        <v>-11.35253708159839</v>
      </c>
      <c r="K64">
        <f t="shared" si="7"/>
        <v>5.0220897119495085</v>
      </c>
      <c r="L64">
        <f t="shared" si="2"/>
        <v>12.743804155587966</v>
      </c>
      <c r="M64">
        <f t="shared" si="3"/>
        <v>-6.880960824444325</v>
      </c>
    </row>
    <row r="65" spans="6:13" ht="12.75">
      <c r="F65">
        <v>63</v>
      </c>
      <c r="G65">
        <f>(COUNT(F$1:F65)-1)/(COUNT(F:F)-1)*360</f>
        <v>40.80438756855576</v>
      </c>
      <c r="H65">
        <f t="shared" si="4"/>
        <v>0</v>
      </c>
      <c r="I65">
        <f t="shared" si="5"/>
        <v>10</v>
      </c>
      <c r="J65">
        <f t="shared" si="6"/>
        <v>-11.410793165592398</v>
      </c>
      <c r="K65">
        <f t="shared" si="7"/>
        <v>5.1210864038566815</v>
      </c>
      <c r="L65">
        <f t="shared" si="2"/>
        <v>12.8233201476032</v>
      </c>
      <c r="M65">
        <f t="shared" si="3"/>
        <v>-6.96385427017265</v>
      </c>
    </row>
    <row r="66" spans="6:13" ht="12.75">
      <c r="F66">
        <v>64</v>
      </c>
      <c r="G66">
        <f>(COUNT(F$1:F66)-1)/(COUNT(F:F)-1)*360</f>
        <v>41.462522851919566</v>
      </c>
      <c r="H66">
        <f t="shared" si="4"/>
        <v>0</v>
      </c>
      <c r="I66">
        <f t="shared" si="5"/>
        <v>10</v>
      </c>
      <c r="J66">
        <f t="shared" si="6"/>
        <v>-11.470182519528041</v>
      </c>
      <c r="K66">
        <f t="shared" si="7"/>
        <v>5.219407413666324</v>
      </c>
      <c r="L66">
        <f t="shared" si="2"/>
        <v>12.903783039106852</v>
      </c>
      <c r="M66">
        <f t="shared" si="3"/>
        <v>-7.045828896867452</v>
      </c>
    </row>
    <row r="67" spans="6:13" ht="12.75">
      <c r="F67">
        <v>65</v>
      </c>
      <c r="G67">
        <f>(COUNT(F$1:F67)-1)/(COUNT(F:F)-1)*360</f>
        <v>42.120658135283364</v>
      </c>
      <c r="H67">
        <f t="shared" si="4"/>
        <v>0</v>
      </c>
      <c r="I67">
        <f t="shared" si="5"/>
        <v>10</v>
      </c>
      <c r="J67">
        <f aca="true" t="shared" si="8" ref="J67:J98">$I67*COS(($G67+$C$11)/180*PI())+$C$9</f>
        <v>-11.530697307504866</v>
      </c>
      <c r="K67">
        <f aca="true" t="shared" si="9" ref="K67:K98">$I67*SIN(($G67+$C$11)/180*PI())+$C$10</f>
        <v>5.317039768790027</v>
      </c>
      <c r="L67">
        <f aca="true" t="shared" si="10" ref="L67:L130">$I67*COS(($G67+$C$16)/180*PI())+$C$14</f>
        <v>12.985182213731418</v>
      </c>
      <c r="M67">
        <f aca="true" t="shared" si="11" ref="M67:M130">$I67*SIN(($G67+$C$16)/180*PI())+$C$15</f>
        <v>-7.12687388870113</v>
      </c>
    </row>
    <row r="68" spans="6:13" ht="12.75">
      <c r="F68">
        <v>66</v>
      </c>
      <c r="G68">
        <f>(COUNT(F$1:F68)-1)/(COUNT(F:F)-1)*360</f>
        <v>42.77879341864716</v>
      </c>
      <c r="H68">
        <f aca="true" t="shared" si="12" ref="H68:H131">INT(G68/(360/$C$5))</f>
        <v>0</v>
      </c>
      <c r="I68">
        <f aca="true" t="shared" si="13" ref="I68:I85">IF(G68-H68*360/$C$5&lt;=$C$6,$C$3,$C$4)</f>
        <v>10</v>
      </c>
      <c r="J68">
        <f t="shared" si="8"/>
        <v>-11.592329545131355</v>
      </c>
      <c r="K68">
        <f t="shared" si="9"/>
        <v>5.4139705875012725</v>
      </c>
      <c r="L68">
        <f t="shared" si="10"/>
        <v>13.067506931575096</v>
      </c>
      <c r="M68">
        <f t="shared" si="11"/>
        <v>-7.206978552503168</v>
      </c>
    </row>
    <row r="69" spans="6:13" ht="12.75">
      <c r="F69">
        <v>67</v>
      </c>
      <c r="G69">
        <f>(COUNT(F$1:F69)-1)/(COUNT(F:F)-1)*360</f>
        <v>43.43692870201097</v>
      </c>
      <c r="H69">
        <f t="shared" si="12"/>
        <v>0</v>
      </c>
      <c r="I69">
        <f t="shared" si="13"/>
        <v>10</v>
      </c>
      <c r="J69">
        <f t="shared" si="8"/>
        <v>-11.655071100578377</v>
      </c>
      <c r="K69">
        <f t="shared" si="9"/>
        <v>5.510187080635086</v>
      </c>
      <c r="L69">
        <f t="shared" si="10"/>
        <v>13.150746330618862</v>
      </c>
      <c r="M69">
        <f t="shared" si="11"/>
        <v>-7.286132319171057</v>
      </c>
    </row>
    <row r="70" spans="6:13" ht="12.75">
      <c r="F70">
        <v>68</v>
      </c>
      <c r="G70">
        <f>(COUNT(F$1:F70)-1)/(COUNT(F:F)-1)*360</f>
        <v>44.09506398537477</v>
      </c>
      <c r="H70">
        <f t="shared" si="12"/>
        <v>0</v>
      </c>
      <c r="I70">
        <f t="shared" si="13"/>
        <v>10</v>
      </c>
      <c r="J70">
        <f t="shared" si="8"/>
        <v>-11.718913695652116</v>
      </c>
      <c r="K70">
        <f t="shared" si="9"/>
        <v>5.605676553275432</v>
      </c>
      <c r="L70">
        <f t="shared" si="10"/>
        <v>13.234889428159555</v>
      </c>
      <c r="M70">
        <f t="shared" si="11"/>
        <v>-7.364324745064726</v>
      </c>
    </row>
    <row r="71" spans="6:13" ht="12.75">
      <c r="F71">
        <v>69</v>
      </c>
      <c r="G71">
        <f>(COUNT(F$1:F71)-1)/(COUNT(F:F)-1)*360</f>
        <v>44.75319926873858</v>
      </c>
      <c r="H71">
        <f t="shared" si="12"/>
        <v>0</v>
      </c>
      <c r="I71">
        <f t="shared" si="13"/>
        <v>10</v>
      </c>
      <c r="J71">
        <f t="shared" si="8"/>
        <v>-11.783848906886314</v>
      </c>
      <c r="K71">
        <f t="shared" si="9"/>
        <v>5.700426406430204</v>
      </c>
      <c r="L71">
        <f t="shared" si="10"/>
        <v>13.319925122259017</v>
      </c>
      <c r="M71">
        <f t="shared" si="11"/>
        <v>-7.441545513384553</v>
      </c>
    </row>
    <row r="72" spans="6:13" ht="12.75">
      <c r="F72">
        <v>70</v>
      </c>
      <c r="G72">
        <f>(COUNT(F$1:F72)-1)/(COUNT(F:F)-1)*360</f>
        <v>45.411334552102375</v>
      </c>
      <c r="H72">
        <f t="shared" si="12"/>
        <v>0</v>
      </c>
      <c r="I72">
        <f t="shared" si="13"/>
        <v>10</v>
      </c>
      <c r="J72">
        <f t="shared" si="8"/>
        <v>-11.849868166653657</v>
      </c>
      <c r="K72">
        <f t="shared" si="9"/>
        <v>5.794424138693558</v>
      </c>
      <c r="L72">
        <f t="shared" si="10"/>
        <v>13.405842193208834</v>
      </c>
      <c r="M72">
        <f t="shared" si="11"/>
        <v>-7.517784435532526</v>
      </c>
    </row>
    <row r="73" spans="6:13" ht="12.75">
      <c r="F73">
        <v>71</v>
      </c>
      <c r="G73">
        <f>(COUNT(F$1:F73)-1)/(COUNT(F:F)-1)*360</f>
        <v>46.06946983546618</v>
      </c>
      <c r="H73">
        <f t="shared" si="12"/>
        <v>0</v>
      </c>
      <c r="I73">
        <f t="shared" si="13"/>
        <v>10</v>
      </c>
      <c r="J73">
        <f t="shared" si="8"/>
        <v>-11.916962764296212</v>
      </c>
      <c r="K73">
        <f t="shared" si="9"/>
        <v>5.887657347895346</v>
      </c>
      <c r="L73">
        <f t="shared" si="10"/>
        <v>13.49262930501072</v>
      </c>
      <c r="M73">
        <f t="shared" si="11"/>
        <v>-7.593031452456572</v>
      </c>
    </row>
    <row r="74" spans="6:13" ht="12.75">
      <c r="F74">
        <v>72</v>
      </c>
      <c r="G74">
        <f>(COUNT(F$1:F74)-1)/(COUNT(F:F)-1)*360</f>
        <v>46.72760511882998</v>
      </c>
      <c r="H74">
        <f t="shared" si="12"/>
        <v>0</v>
      </c>
      <c r="I74">
        <f t="shared" si="13"/>
        <v>10</v>
      </c>
      <c r="J74">
        <f t="shared" si="8"/>
        <v>-11.985123847274714</v>
      </c>
      <c r="K74">
        <f t="shared" si="9"/>
        <v>5.980113732737489</v>
      </c>
      <c r="L74">
        <f t="shared" si="10"/>
        <v>13.580275006872187</v>
      </c>
      <c r="M74">
        <f t="shared" si="11"/>
        <v>-7.667276635977737</v>
      </c>
    </row>
    <row r="75" spans="6:13" ht="12.75">
      <c r="F75">
        <v>73</v>
      </c>
      <c r="G75">
        <f>(COUNT(F$1:F75)-1)/(COUNT(F:F)-1)*360</f>
        <v>47.38574040219378</v>
      </c>
      <c r="H75">
        <f t="shared" si="12"/>
        <v>0</v>
      </c>
      <c r="I75">
        <f t="shared" si="13"/>
        <v>10</v>
      </c>
      <c r="J75">
        <f t="shared" si="8"/>
        <v>-12.054342422336582</v>
      </c>
      <c r="K75">
        <f t="shared" si="9"/>
        <v>6.071781094417017</v>
      </c>
      <c r="L75">
        <f t="shared" si="10"/>
        <v>13.668767734717374</v>
      </c>
      <c r="M75">
        <f t="shared" si="11"/>
        <v>-7.7405101901001485</v>
      </c>
    </row>
    <row r="76" spans="6:13" ht="12.75">
      <c r="F76">
        <v>74</v>
      </c>
      <c r="G76">
        <f>(COUNT(F$1:F76)-1)/(COUNT(F:F)-1)*360</f>
        <v>48.04387568555759</v>
      </c>
      <c r="H76">
        <f t="shared" si="12"/>
        <v>0</v>
      </c>
      <c r="I76">
        <f t="shared" si="13"/>
        <v>10</v>
      </c>
      <c r="J76">
        <f t="shared" si="8"/>
        <v>-12.124609356702502</v>
      </c>
      <c r="K76">
        <f t="shared" si="9"/>
        <v>6.16264733823559</v>
      </c>
      <c r="L76">
        <f t="shared" si="10"/>
        <v>13.75809581271281</v>
      </c>
      <c r="M76">
        <f t="shared" si="11"/>
        <v>-7.812722452303462</v>
      </c>
    </row>
    <row r="77" spans="6:13" ht="12.75">
      <c r="F77">
        <v>75</v>
      </c>
      <c r="G77">
        <f>(COUNT(F$1:F77)-1)/(COUNT(F:F)-1)*360</f>
        <v>48.70201096892139</v>
      </c>
      <c r="H77">
        <f t="shared" si="12"/>
        <v>0</v>
      </c>
      <c r="I77">
        <f t="shared" si="13"/>
        <v>10</v>
      </c>
      <c r="J77">
        <f t="shared" si="8"/>
        <v>-12.195915379271408</v>
      </c>
      <c r="K77">
        <f t="shared" si="9"/>
        <v>6.2527004751952955</v>
      </c>
      <c r="L77">
        <f t="shared" si="10"/>
        <v>13.84824745480799</v>
      </c>
      <c r="M77">
        <f t="shared" si="11"/>
        <v>-7.883903894817822</v>
      </c>
    </row>
    <row r="78" spans="6:13" ht="12.75">
      <c r="F78">
        <v>76</v>
      </c>
      <c r="G78">
        <f>(COUNT(F$1:F78)-1)/(COUNT(F:F)-1)*360</f>
        <v>49.36014625228519</v>
      </c>
      <c r="H78">
        <f t="shared" si="12"/>
        <v>0</v>
      </c>
      <c r="I78">
        <f t="shared" si="13"/>
        <v>10</v>
      </c>
      <c r="J78">
        <f t="shared" si="8"/>
        <v>-12.268251081843733</v>
      </c>
      <c r="K78">
        <f t="shared" si="9"/>
        <v>6.341928623580481</v>
      </c>
      <c r="L78">
        <f t="shared" si="10"/>
        <v>13.939210766290364</v>
      </c>
      <c r="M78">
        <f t="shared" si="11"/>
        <v>-7.954045125880879</v>
      </c>
    </row>
    <row r="79" spans="6:13" ht="12.75">
      <c r="F79">
        <v>77</v>
      </c>
      <c r="G79">
        <f>(COUNT(F$1:F79)-1)/(COUNT(F:F)-1)*360</f>
        <v>50.018281535648995</v>
      </c>
      <c r="H79">
        <f t="shared" si="12"/>
        <v>0</v>
      </c>
      <c r="I79">
        <f t="shared" si="13"/>
        <v>10</v>
      </c>
      <c r="J79">
        <f t="shared" si="8"/>
        <v>-12.341606920362732</v>
      </c>
      <c r="K79">
        <f t="shared" si="9"/>
        <v>6.43032001052545</v>
      </c>
      <c r="L79">
        <f t="shared" si="10"/>
        <v>14.030973745354796</v>
      </c>
      <c r="M79">
        <f t="shared" si="11"/>
        <v>-8.023136890977012</v>
      </c>
    </row>
    <row r="80" spans="6:13" ht="12.75">
      <c r="F80">
        <v>78</v>
      </c>
      <c r="G80">
        <f>(COUNT(F$1:F80)-1)/(COUNT(F:F)-1)*360</f>
        <v>50.6764168190128</v>
      </c>
      <c r="H80">
        <f t="shared" si="12"/>
        <v>0</v>
      </c>
      <c r="I80">
        <f t="shared" si="13"/>
        <v>10</v>
      </c>
      <c r="J80">
        <f t="shared" si="8"/>
        <v>-12.415973216173736</v>
      </c>
      <c r="K80">
        <f t="shared" si="9"/>
        <v>6.517862973567783</v>
      </c>
      <c r="L80">
        <f t="shared" si="10"/>
        <v>14.123524284687102</v>
      </c>
      <c r="M80">
        <f t="shared" si="11"/>
        <v>-8.091170074058372</v>
      </c>
    </row>
    <row r="81" spans="6:13" ht="12.75">
      <c r="F81">
        <v>79</v>
      </c>
      <c r="G81">
        <f>(COUNT(F$1:F81)-1)/(COUNT(F:F)-1)*360</f>
        <v>51.3345521023766</v>
      </c>
      <c r="H81">
        <f t="shared" si="12"/>
        <v>0</v>
      </c>
      <c r="I81">
        <f t="shared" si="13"/>
        <v>10</v>
      </c>
      <c r="J81">
        <f t="shared" si="8"/>
        <v>-12.491340157301163</v>
      </c>
      <c r="K81">
        <f t="shared" si="9"/>
        <v>6.604545962187095</v>
      </c>
      <c r="L81">
        <f t="shared" si="10"/>
        <v>14.216850173061435</v>
      </c>
      <c r="M81">
        <f t="shared" si="11"/>
        <v>-8.158135698747628</v>
      </c>
    </row>
    <row r="82" spans="6:13" ht="12.75">
      <c r="F82">
        <v>80</v>
      </c>
      <c r="G82">
        <f>(COUNT(F$1:F82)-1)/(COUNT(F:F)-1)*360</f>
        <v>51.9926873857404</v>
      </c>
      <c r="H82">
        <f t="shared" si="12"/>
        <v>0</v>
      </c>
      <c r="I82">
        <f t="shared" si="13"/>
        <v>10</v>
      </c>
      <c r="J82">
        <f t="shared" si="8"/>
        <v>-12.567697799743124</v>
      </c>
      <c r="K82">
        <f t="shared" si="9"/>
        <v>6.69035753932903</v>
      </c>
      <c r="L82">
        <f t="shared" si="10"/>
        <v>14.310939096951524</v>
      </c>
      <c r="M82">
        <f t="shared" si="11"/>
        <v>-8.22402492952236</v>
      </c>
    </row>
    <row r="83" spans="6:13" ht="12.75">
      <c r="F83">
        <v>81</v>
      </c>
      <c r="G83">
        <f>(COUNT(F$1:F83)-1)/(COUNT(F:F)-1)*360</f>
        <v>52.65082266910421</v>
      </c>
      <c r="H83">
        <f t="shared" si="12"/>
        <v>0</v>
      </c>
      <c r="I83">
        <f t="shared" si="13"/>
        <v>10</v>
      </c>
      <c r="J83">
        <f t="shared" si="8"/>
        <v>-12.645036068783451</v>
      </c>
      <c r="K83">
        <f t="shared" si="9"/>
        <v>6.775286382914275</v>
      </c>
      <c r="L83">
        <f t="shared" si="10"/>
        <v>14.405778642155294</v>
      </c>
      <c r="M83">
        <f t="shared" si="11"/>
        <v>-8.28882907288081</v>
      </c>
    </row>
    <row r="84" spans="6:13" ht="12.75">
      <c r="F84">
        <v>82</v>
      </c>
      <c r="G84">
        <f>(COUNT(F$1:F84)-1)/(COUNT(F:F)-1)*360</f>
        <v>53.30895795246801</v>
      </c>
      <c r="H84">
        <f t="shared" si="12"/>
        <v>0</v>
      </c>
      <c r="I84">
        <f t="shared" si="13"/>
        <v>10</v>
      </c>
      <c r="J84">
        <f t="shared" si="8"/>
        <v>-12.723344760320957</v>
      </c>
      <c r="K84">
        <f t="shared" si="9"/>
        <v>6.859321287332408</v>
      </c>
      <c r="L84">
        <f t="shared" si="10"/>
        <v>14.501356295432828</v>
      </c>
      <c r="M84">
        <f t="shared" si="11"/>
        <v>-8.352539578488916</v>
      </c>
    </row>
    <row r="85" spans="6:13" ht="12.75">
      <c r="F85">
        <v>83</v>
      </c>
      <c r="G85">
        <f>(COUNT(F$1:F85)-1)/(COUNT(F:F)-1)*360</f>
        <v>53.967093235831804</v>
      </c>
      <c r="H85">
        <f t="shared" si="12"/>
        <v>0</v>
      </c>
      <c r="I85">
        <f t="shared" si="13"/>
        <v>10</v>
      </c>
      <c r="J85">
        <f t="shared" si="8"/>
        <v>-12.80261354221578</v>
      </c>
      <c r="K85">
        <f t="shared" si="9"/>
        <v>6.942451164920379</v>
      </c>
      <c r="L85">
        <f t="shared" si="10"/>
        <v>14.597659446157358</v>
      </c>
      <c r="M85">
        <f t="shared" si="11"/>
        <v>-8.415148040308454</v>
      </c>
    </row>
    <row r="86" spans="6:13" ht="12.75">
      <c r="F86">
        <v>84</v>
      </c>
      <c r="G86">
        <f>(COUNT(F$1:F86)-1)/(COUNT(F:F)-1)*360</f>
        <v>54.62522851919561</v>
      </c>
      <c r="H86">
        <f t="shared" si="12"/>
        <v>0</v>
      </c>
      <c r="I86">
        <f aca="true" t="shared" si="14" ref="I86:I99">IF(G86-H86*360/$C$5&lt;=$C$6,$C$3,$C$4)</f>
        <v>10</v>
      </c>
      <c r="J86">
        <f t="shared" si="8"/>
        <v>-12.88283195565263</v>
      </c>
      <c r="K86">
        <f t="shared" si="9"/>
        <v>7.024665047425438</v>
      </c>
      <c r="L86">
        <f t="shared" si="10"/>
        <v>14.694675387979158</v>
      </c>
      <c r="M86">
        <f t="shared" si="11"/>
        <v>-8.476646197706136</v>
      </c>
    </row>
    <row r="87" spans="6:13" ht="12.75">
      <c r="F87">
        <v>85</v>
      </c>
      <c r="G87">
        <f>(COUNT(F$1:F87)-1)/(COUNT(F:F)-1)*360</f>
        <v>55.28336380255942</v>
      </c>
      <c r="H87">
        <f t="shared" si="12"/>
        <v>0</v>
      </c>
      <c r="I87">
        <f t="shared" si="14"/>
        <v>10</v>
      </c>
      <c r="J87">
        <f t="shared" si="8"/>
        <v>-12.963989416520716</v>
      </c>
      <c r="K87">
        <f t="shared" si="9"/>
        <v>7.105952087452287</v>
      </c>
      <c r="L87">
        <f t="shared" si="10"/>
        <v>14.792391320501997</v>
      </c>
      <c r="M87">
        <f t="shared" si="11"/>
        <v>-8.537025936543538</v>
      </c>
    </row>
    <row r="88" spans="6:13" ht="12.75">
      <c r="F88">
        <v>86</v>
      </c>
      <c r="G88">
        <f>(COUNT(F$1:F88)-1)/(COUNT(F:F)-1)*360</f>
        <v>55.94149908592321</v>
      </c>
      <c r="H88">
        <f t="shared" si="12"/>
        <v>0</v>
      </c>
      <c r="I88">
        <f t="shared" si="14"/>
        <v>10</v>
      </c>
      <c r="J88">
        <f t="shared" si="8"/>
        <v>-13.046075216810236</v>
      </c>
      <c r="K88">
        <f t="shared" si="9"/>
        <v>7.186301559894296</v>
      </c>
      <c r="L88">
        <f t="shared" si="10"/>
        <v>14.890794350972065</v>
      </c>
      <c r="M88">
        <f t="shared" si="11"/>
        <v>-8.596279290247672</v>
      </c>
    </row>
    <row r="89" spans="6:13" ht="12.75">
      <c r="F89">
        <v>87</v>
      </c>
      <c r="G89">
        <f>(COUNT(F$1:F89)-1)/(COUNT(F:F)-1)*360</f>
        <v>56.59963436928702</v>
      </c>
      <c r="H89">
        <f t="shared" si="12"/>
        <v>0</v>
      </c>
      <c r="I89">
        <f t="shared" si="14"/>
        <v>10</v>
      </c>
      <c r="J89">
        <f t="shared" si="8"/>
        <v>-13.129078526025214</v>
      </c>
      <c r="K89">
        <f t="shared" si="9"/>
        <v>7.265702863348608</v>
      </c>
      <c r="L89">
        <f t="shared" si="10"/>
        <v>14.989871495979056</v>
      </c>
      <c r="M89">
        <f t="shared" si="11"/>
        <v>-8.65439844086213</v>
      </c>
    </row>
    <row r="90" spans="6:13" ht="12.75">
      <c r="F90">
        <v>88</v>
      </c>
      <c r="G90">
        <f>(COUNT(F$1:F90)-1)/(COUNT(F:F)-1)*360</f>
        <v>57.25776965265082</v>
      </c>
      <c r="H90">
        <f t="shared" si="12"/>
        <v>0</v>
      </c>
      <c r="I90">
        <f t="shared" si="14"/>
        <v>10</v>
      </c>
      <c r="J90">
        <f t="shared" si="8"/>
        <v>-13.212988392612472</v>
      </c>
      <c r="K90">
        <f t="shared" si="9"/>
        <v>7.344145521514872</v>
      </c>
      <c r="L90">
        <f t="shared" si="10"/>
        <v>15.089609683169183</v>
      </c>
      <c r="M90">
        <f t="shared" si="11"/>
        <v>-8.711375720078554</v>
      </c>
    </row>
    <row r="91" spans="6:13" ht="12.75">
      <c r="F91">
        <v>89</v>
      </c>
      <c r="G91">
        <f>(COUNT(F$1:F91)-1)/(COUNT(F:F)-1)*360</f>
        <v>57.91590493601463</v>
      </c>
      <c r="H91">
        <f t="shared" si="12"/>
        <v>0</v>
      </c>
      <c r="I91">
        <f t="shared" si="14"/>
        <v>10</v>
      </c>
      <c r="J91">
        <f t="shared" si="8"/>
        <v>-13.297793745406599</v>
      </c>
      <c r="K91">
        <f t="shared" si="9"/>
        <v>7.421619184577519</v>
      </c>
      <c r="L91">
        <f t="shared" si="10"/>
        <v>15.189995752970024</v>
      </c>
      <c r="M91">
        <f t="shared" si="11"/>
        <v>-8.767203610248458</v>
      </c>
    </row>
    <row r="92" spans="6:13" ht="12.75">
      <c r="F92">
        <v>90</v>
      </c>
      <c r="G92">
        <f>(COUNT(F$1:F92)-1)/(COUNT(F:F)-1)*360</f>
        <v>58.574040219378425</v>
      </c>
      <c r="H92">
        <f t="shared" si="12"/>
        <v>0</v>
      </c>
      <c r="I92">
        <f t="shared" si="14"/>
        <v>10</v>
      </c>
      <c r="J92">
        <f t="shared" si="8"/>
        <v>-13.383483395090689</v>
      </c>
      <c r="K92">
        <f t="shared" si="9"/>
        <v>7.498113630571317</v>
      </c>
      <c r="L92">
        <f t="shared" si="10"/>
        <v>15.291016460326734</v>
      </c>
      <c r="M92">
        <f t="shared" si="11"/>
        <v>-8.821874745375059</v>
      </c>
    </row>
    <row r="93" spans="6:13" ht="12.75">
      <c r="F93">
        <v>91</v>
      </c>
      <c r="G93">
        <f>(COUNT(F$1:F93)-1)/(COUNT(F:F)-1)*360</f>
        <v>59.23217550274223</v>
      </c>
      <c r="H93">
        <f t="shared" si="12"/>
        <v>0</v>
      </c>
      <c r="I93">
        <f t="shared" si="14"/>
        <v>10</v>
      </c>
      <c r="J93">
        <f t="shared" si="8"/>
        <v>-13.470046035672688</v>
      </c>
      <c r="K93">
        <f t="shared" si="9"/>
        <v>7.5736187667300765</v>
      </c>
      <c r="L93">
        <f t="shared" si="10"/>
        <v>15.392658476449661</v>
      </c>
      <c r="M93">
        <f t="shared" si="11"/>
        <v>-8.875381912085183</v>
      </c>
    </row>
    <row r="94" spans="6:13" ht="12.75">
      <c r="F94">
        <v>92</v>
      </c>
      <c r="G94">
        <f>(COUNT(F$1:F94)-1)/(COUNT(F:F)-1)*360</f>
        <v>59.890310786106035</v>
      </c>
      <c r="H94">
        <f t="shared" si="12"/>
        <v>0</v>
      </c>
      <c r="I94">
        <f t="shared" si="14"/>
        <v>10</v>
      </c>
      <c r="J94">
        <f t="shared" si="8"/>
        <v>-13.557470245977091</v>
      </c>
      <c r="K94">
        <f t="shared" si="9"/>
        <v>7.648124630818298</v>
      </c>
      <c r="L94">
        <f t="shared" si="10"/>
        <v>15.494908390572983</v>
      </c>
      <c r="M94">
        <f t="shared" si="11"/>
        <v>-8.927718050581026</v>
      </c>
    </row>
    <row r="95" spans="6:13" ht="12.75">
      <c r="F95">
        <v>93</v>
      </c>
      <c r="G95">
        <f>(COUNT(F$1:F95)-1)/(COUNT(F:F)-1)*360</f>
        <v>60.54844606946983</v>
      </c>
      <c r="H95">
        <f t="shared" si="12"/>
        <v>0</v>
      </c>
      <c r="I95">
        <f t="shared" si="14"/>
        <v>10</v>
      </c>
      <c r="J95">
        <f t="shared" si="8"/>
        <v>-13.645744491151891</v>
      </c>
      <c r="K95">
        <f t="shared" si="9"/>
        <v>7.721621392445597</v>
      </c>
      <c r="L95">
        <f t="shared" si="10"/>
        <v>15.597752711724056</v>
      </c>
      <c r="M95">
        <f t="shared" si="11"/>
        <v>-8.97887625557158</v>
      </c>
    </row>
    <row r="96" spans="6:13" ht="12.75">
      <c r="F96">
        <v>94</v>
      </c>
      <c r="G96">
        <f>(COUNT(F$1:F96)-1)/(COUNT(F:F)-1)*360</f>
        <v>61.20658135283364</v>
      </c>
      <c r="H96">
        <f t="shared" si="12"/>
        <v>0</v>
      </c>
      <c r="I96">
        <f t="shared" si="14"/>
        <v>10</v>
      </c>
      <c r="J96">
        <f t="shared" si="8"/>
        <v>-13.734857124190492</v>
      </c>
      <c r="K96">
        <f t="shared" si="9"/>
        <v>7.7940993543637465</v>
      </c>
      <c r="L96">
        <f t="shared" si="10"/>
        <v>15.701177870503518</v>
      </c>
      <c r="M96">
        <f t="shared" si="11"/>
        <v>-9.028849777183765</v>
      </c>
    </row>
    <row r="97" spans="6:13" ht="12.75">
      <c r="F97">
        <v>95</v>
      </c>
      <c r="G97">
        <f>(COUNT(F$1:F97)-1)/(COUNT(F:F)-1)*360</f>
        <v>61.86471663619744</v>
      </c>
      <c r="H97">
        <f t="shared" si="12"/>
        <v>0</v>
      </c>
      <c r="I97">
        <f t="shared" si="14"/>
        <v>10</v>
      </c>
      <c r="J97">
        <f t="shared" si="8"/>
        <v>-13.824796387468421</v>
      </c>
      <c r="K97">
        <f t="shared" si="9"/>
        <v>7.865548953746137</v>
      </c>
      <c r="L97">
        <f t="shared" si="10"/>
        <v>15.805170220875604</v>
      </c>
      <c r="M97">
        <f t="shared" si="11"/>
        <v>-9.07763202185301</v>
      </c>
    </row>
    <row r="98" spans="6:13" ht="12.75">
      <c r="F98">
        <v>96</v>
      </c>
      <c r="G98">
        <f>(COUNT(F$1:F98)-1)/(COUNT(F:F)-1)*360</f>
        <v>62.52285191956125</v>
      </c>
      <c r="H98">
        <f t="shared" si="12"/>
        <v>0</v>
      </c>
      <c r="I98">
        <f t="shared" si="14"/>
        <v>10</v>
      </c>
      <c r="J98">
        <f t="shared" si="8"/>
        <v>-13.915550414294657</v>
      </c>
      <c r="K98">
        <f t="shared" si="9"/>
        <v>7.935960763449507</v>
      </c>
      <c r="L98">
        <f t="shared" si="10"/>
        <v>15.909716041968629</v>
      </c>
      <c r="M98">
        <f t="shared" si="11"/>
        <v>-9.125216553193203</v>
      </c>
    </row>
    <row r="99" spans="6:13" ht="12.75">
      <c r="F99">
        <v>97</v>
      </c>
      <c r="G99">
        <f>(COUNT(F$1:F99)-1)/(COUNT(F:F)-1)*360</f>
        <v>63.180987202925046</v>
      </c>
      <c r="H99">
        <f t="shared" si="12"/>
        <v>0</v>
      </c>
      <c r="I99">
        <f t="shared" si="14"/>
        <v>10</v>
      </c>
      <c r="J99">
        <f aca="true" t="shared" si="15" ref="J99:J109">$I99*COS(($G99+$C$11)/180*PI())+$C$9</f>
        <v>-14.007107230477324</v>
      </c>
      <c r="K99">
        <f aca="true" t="shared" si="16" ref="K99:K109">$I99*SIN(($G99+$C$11)/180*PI())+$C$10</f>
        <v>8.005325493257775</v>
      </c>
      <c r="L99">
        <f t="shared" si="10"/>
        <v>16.01480153988534</v>
      </c>
      <c r="M99">
        <f t="shared" si="11"/>
        <v>-9.171597092845921</v>
      </c>
    </row>
    <row r="100" spans="6:13" ht="12.75">
      <c r="F100">
        <v>98</v>
      </c>
      <c r="G100">
        <f>(COUNT(F$1:F100)-1)/(COUNT(F:F)-1)*360</f>
        <v>63.83912248628885</v>
      </c>
      <c r="H100">
        <f t="shared" si="12"/>
        <v>0</v>
      </c>
      <c r="I100">
        <f aca="true" t="shared" si="17" ref="I100:I109">IF(G100-H100*360/$C$5&lt;=$C$6,$C$3,$C$4)</f>
        <v>10</v>
      </c>
      <c r="J100">
        <f t="shared" si="15"/>
        <v>-14.099454755903587</v>
      </c>
      <c r="K100">
        <f t="shared" si="16"/>
        <v>8.073633991107798</v>
      </c>
      <c r="L100">
        <f t="shared" si="10"/>
        <v>16.120412849522904</v>
      </c>
      <c r="M100">
        <f t="shared" si="11"/>
        <v>-9.216767521308814</v>
      </c>
    </row>
    <row r="101" spans="6:13" ht="12.75">
      <c r="F101">
        <v>99</v>
      </c>
      <c r="G101">
        <f>(COUNT(F$1:F101)-1)/(COUNT(F:F)-1)*360</f>
        <v>64.49725776965265</v>
      </c>
      <c r="H101">
        <f t="shared" si="12"/>
        <v>0</v>
      </c>
      <c r="I101">
        <f t="shared" si="17"/>
        <v>10</v>
      </c>
      <c r="J101">
        <f t="shared" si="15"/>
        <v>-14.192580806133513</v>
      </c>
      <c r="K101">
        <f t="shared" si="16"/>
        <v>8.140877244296902</v>
      </c>
      <c r="L101">
        <f t="shared" si="10"/>
        <v>16.226536036402244</v>
      </c>
      <c r="M101">
        <f t="shared" si="11"/>
        <v>-9.260721878742991</v>
      </c>
    </row>
    <row r="102" spans="6:13" ht="12.75">
      <c r="F102">
        <v>100</v>
      </c>
      <c r="G102">
        <f>(COUNT(F$1:F102)-1)/(COUNT(F:F)-1)*360</f>
        <v>65.15539305301645</v>
      </c>
      <c r="H102">
        <f t="shared" si="12"/>
        <v>0</v>
      </c>
      <c r="I102">
        <f t="shared" si="17"/>
        <v>10</v>
      </c>
      <c r="J102">
        <f t="shared" si="15"/>
        <v>-14.2864730940077</v>
      </c>
      <c r="K102">
        <f t="shared" si="16"/>
        <v>8.207046380672042</v>
      </c>
      <c r="L102">
        <f t="shared" si="10"/>
        <v>16.33315709850666</v>
      </c>
      <c r="M102">
        <f t="shared" si="11"/>
        <v>-9.303454365759414</v>
      </c>
    </row>
    <row r="103" spans="6:13" ht="12.75">
      <c r="F103">
        <v>101</v>
      </c>
      <c r="G103">
        <f>(COUNT(F$1:F103)-1)/(COUNT(F:F)-1)*360</f>
        <v>65.81352833638026</v>
      </c>
      <c r="H103">
        <f t="shared" si="12"/>
        <v>0</v>
      </c>
      <c r="I103">
        <f t="shared" si="17"/>
        <v>10</v>
      </c>
      <c r="J103">
        <f t="shared" si="15"/>
        <v>-14.381119231268459</v>
      </c>
      <c r="K103">
        <f t="shared" si="16"/>
        <v>8.272132669800385</v>
      </c>
      <c r="L103">
        <f t="shared" si="10"/>
        <v>16.440261968129157</v>
      </c>
      <c r="M103">
        <f t="shared" si="11"/>
        <v>-9.344959344184023</v>
      </c>
    </row>
    <row r="104" spans="6:13" ht="12.75">
      <c r="F104">
        <v>102</v>
      </c>
      <c r="G104">
        <f>(COUNT(F$1:F104)-1)/(COUNT(F:F)-1)*360</f>
        <v>66.47166361974406</v>
      </c>
      <c r="H104">
        <f t="shared" si="12"/>
        <v>0</v>
      </c>
      <c r="I104">
        <f t="shared" si="17"/>
        <v>10</v>
      </c>
      <c r="J104">
        <f t="shared" si="15"/>
        <v>-14.476506730194338</v>
      </c>
      <c r="K104">
        <f t="shared" si="16"/>
        <v>8.336127524121231</v>
      </c>
      <c r="L104">
        <f t="shared" si="10"/>
        <v>16.547836513728665</v>
      </c>
      <c r="M104">
        <f t="shared" si="11"/>
        <v>-9.385231337801693</v>
      </c>
    </row>
    <row r="105" spans="6:13" ht="12.75">
      <c r="F105">
        <v>103</v>
      </c>
      <c r="G105">
        <f>(COUNT(F$1:F105)-1)/(COUNT(F:F)-1)*360</f>
        <v>67.12979890310787</v>
      </c>
      <c r="H105">
        <f t="shared" si="12"/>
        <v>0</v>
      </c>
      <c r="I105">
        <f t="shared" si="17"/>
        <v>10</v>
      </c>
      <c r="J105">
        <f t="shared" si="15"/>
        <v>-14.572623005247765</v>
      </c>
      <c r="K105">
        <f t="shared" si="16"/>
        <v>8.399022500079052</v>
      </c>
      <c r="L105">
        <f t="shared" si="10"/>
        <v>16.65586654179447</v>
      </c>
      <c r="M105">
        <f t="shared" si="11"/>
        <v>-9.424265033078724</v>
      </c>
    </row>
    <row r="106" spans="6:13" ht="12.75">
      <c r="F106">
        <v>104</v>
      </c>
      <c r="G106">
        <f>(COUNT(F$1:F106)-1)/(COUNT(F:F)-1)*360</f>
        <v>67.78793418647166</v>
      </c>
      <c r="H106">
        <f t="shared" si="12"/>
        <v>0</v>
      </c>
      <c r="I106">
        <f t="shared" si="17"/>
        <v>10</v>
      </c>
      <c r="J106">
        <f t="shared" si="15"/>
        <v>-14.66945537473559</v>
      </c>
      <c r="K106">
        <f t="shared" si="16"/>
        <v>8.460809299237557</v>
      </c>
      <c r="L106">
        <f t="shared" si="10"/>
        <v>16.764337798719026</v>
      </c>
      <c r="M106">
        <f t="shared" si="11"/>
        <v>-9.462055279863966</v>
      </c>
    </row>
    <row r="107" spans="6:13" ht="12.75">
      <c r="F107">
        <v>105</v>
      </c>
      <c r="G107">
        <f>(COUNT(F$1:F107)-1)/(COUNT(F:F)-1)*360</f>
        <v>68.44606946983546</v>
      </c>
      <c r="H107">
        <f t="shared" si="12"/>
        <v>0</v>
      </c>
      <c r="I107">
        <f t="shared" si="17"/>
        <v>10</v>
      </c>
      <c r="J107">
        <f t="shared" si="15"/>
        <v>-14.766991062482347</v>
      </c>
      <c r="K107">
        <f t="shared" si="16"/>
        <v>8.521479769374587</v>
      </c>
      <c r="L107">
        <f t="shared" si="10"/>
        <v>16.873235972678476</v>
      </c>
      <c r="M107">
        <f t="shared" si="11"/>
        <v>-9.498597092068286</v>
      </c>
    </row>
    <row r="108" spans="6:13" ht="12.75">
      <c r="F108">
        <v>106</v>
      </c>
      <c r="G108">
        <f>(COUNT(F$1:F108)-1)/(COUNT(F:F)-1)*360</f>
        <v>69.10420475319927</v>
      </c>
      <c r="H108">
        <f t="shared" si="12"/>
        <v>0</v>
      </c>
      <c r="I108">
        <f t="shared" si="17"/>
        <v>10</v>
      </c>
      <c r="J108">
        <f t="shared" si="15"/>
        <v>-14.865217199515925</v>
      </c>
      <c r="K108">
        <f t="shared" si="16"/>
        <v>8.581025905557734</v>
      </c>
      <c r="L108">
        <f t="shared" si="10"/>
        <v>16.9825466955211</v>
      </c>
      <c r="M108">
        <f t="shared" si="11"/>
        <v>-9.533885648322482</v>
      </c>
    </row>
    <row r="109" spans="6:13" ht="12.75">
      <c r="F109">
        <v>107</v>
      </c>
      <c r="G109">
        <f>(COUNT(F$1:F109)-1)/(COUNT(F:F)-1)*360</f>
        <v>69.76234003656307</v>
      </c>
      <c r="H109">
        <f t="shared" si="12"/>
        <v>0</v>
      </c>
      <c r="I109">
        <f t="shared" si="17"/>
        <v>10</v>
      </c>
      <c r="J109">
        <f t="shared" si="15"/>
        <v>-14.964120825765535</v>
      </c>
      <c r="K109">
        <f t="shared" si="16"/>
        <v>8.639439851200517</v>
      </c>
      <c r="L109">
        <f t="shared" si="10"/>
        <v>17.09225554466294</v>
      </c>
      <c r="M109">
        <f t="shared" si="11"/>
        <v>-9.567916292613381</v>
      </c>
    </row>
    <row r="110" spans="6:13" ht="12.75">
      <c r="F110">
        <v>108</v>
      </c>
      <c r="G110">
        <f>(COUNT(F$1:F110)-1)/(COUNT(F:F)-1)*360</f>
        <v>70.42047531992688</v>
      </c>
      <c r="H110">
        <f t="shared" si="12"/>
        <v>0</v>
      </c>
      <c r="I110">
        <f aca="true" t="shared" si="18" ref="I110:I173">IF(G110-H110*360/$C$5&lt;=$C$6,$C$3,$C$4)</f>
        <v>10</v>
      </c>
      <c r="J110">
        <f aca="true" t="shared" si="19" ref="J110:J173">$I110*COS(($G110+$C$11)/180*PI())+$C$9</f>
        <v>-15.063688891771678</v>
      </c>
      <c r="K110">
        <f aca="true" t="shared" si="20" ref="K110:K173">$I110*SIN(($G110+$C$11)/180*PI())+$C$10</f>
        <v>8.696713899098997</v>
      </c>
      <c r="L110">
        <f t="shared" si="10"/>
        <v>17.20234804499082</v>
      </c>
      <c r="M110">
        <f t="shared" si="11"/>
        <v>-9.600684534898193</v>
      </c>
    </row>
    <row r="111" spans="6:13" ht="12.75">
      <c r="F111">
        <v>109</v>
      </c>
      <c r="G111">
        <f>(COUNT(F$1:F111)-1)/(COUNT(F:F)-1)*360</f>
        <v>71.07861060329068</v>
      </c>
      <c r="H111">
        <f t="shared" si="12"/>
        <v>0</v>
      </c>
      <c r="I111">
        <f t="shared" si="18"/>
        <v>10</v>
      </c>
      <c r="J111">
        <f t="shared" si="19"/>
        <v>-15.163908260407894</v>
      </c>
      <c r="K111">
        <f t="shared" si="20"/>
        <v>8.752840492448666</v>
      </c>
      <c r="L111">
        <f t="shared" si="10"/>
        <v>17.312809670772182</v>
      </c>
      <c r="M111">
        <f t="shared" si="11"/>
        <v>-9.632186051696909</v>
      </c>
    </row>
    <row r="112" spans="6:13" ht="12.75">
      <c r="F112">
        <v>110</v>
      </c>
      <c r="G112">
        <f>(COUNT(F$1:F112)-1)/(COUNT(F:F)-1)*360</f>
        <v>71.73674588665449</v>
      </c>
      <c r="H112">
        <f t="shared" si="12"/>
        <v>0</v>
      </c>
      <c r="I112">
        <f t="shared" si="18"/>
        <v>10</v>
      </c>
      <c r="J112">
        <f t="shared" si="19"/>
        <v>-15.264765708614101</v>
      </c>
      <c r="K112">
        <f t="shared" si="20"/>
        <v>8.807812225841506</v>
      </c>
      <c r="L112">
        <f t="shared" si="10"/>
        <v>17.42362584757161</v>
      </c>
      <c r="M112">
        <f t="shared" si="11"/>
        <v>-9.662416686662757</v>
      </c>
    </row>
    <row r="113" spans="6:13" ht="12.75">
      <c r="F113">
        <v>111</v>
      </c>
      <c r="G113">
        <f>(COUNT(F$1:F113)-1)/(COUNT(F:F)-1)*360</f>
        <v>72.39488117001828</v>
      </c>
      <c r="H113">
        <f t="shared" si="12"/>
        <v>0</v>
      </c>
      <c r="I113">
        <f t="shared" si="18"/>
        <v>10</v>
      </c>
      <c r="J113">
        <f t="shared" si="19"/>
        <v>-15.366247929141249</v>
      </c>
      <c r="K113">
        <f t="shared" si="20"/>
        <v>8.86162184624306</v>
      </c>
      <c r="L113">
        <f t="shared" si="10"/>
        <v>17.53478195417383</v>
      </c>
      <c r="M113">
        <f t="shared" si="11"/>
        <v>-9.691372451130594</v>
      </c>
    </row>
    <row r="114" spans="6:13" ht="12.75">
      <c r="F114">
        <v>112</v>
      </c>
      <c r="G114">
        <f>(COUNT(F$1:F114)-1)/(COUNT(F:F)-1)*360</f>
        <v>73.05301645338209</v>
      </c>
      <c r="H114">
        <f t="shared" si="12"/>
        <v>0</v>
      </c>
      <c r="I114">
        <f t="shared" si="18"/>
        <v>10</v>
      </c>
      <c r="J114">
        <f t="shared" si="19"/>
        <v>-15.468341532307115</v>
      </c>
      <c r="K114">
        <f t="shared" si="20"/>
        <v>8.914262253949417</v>
      </c>
      <c r="L114">
        <f t="shared" si="10"/>
        <v>17.646263324512823</v>
      </c>
      <c r="M114">
        <f t="shared" si="11"/>
        <v>-9.719049524643168</v>
      </c>
    </row>
    <row r="115" spans="6:13" ht="12.75">
      <c r="F115">
        <v>113</v>
      </c>
      <c r="G115">
        <f>(COUNT(F$1:F115)-1)/(COUNT(F:F)-1)*360</f>
        <v>73.71115173674589</v>
      </c>
      <c r="H115">
        <f t="shared" si="12"/>
        <v>0</v>
      </c>
      <c r="I115">
        <f t="shared" si="18"/>
        <v>10</v>
      </c>
      <c r="J115">
        <f t="shared" si="19"/>
        <v>-15.571033047762924</v>
      </c>
      <c r="K115">
        <f t="shared" si="20"/>
        <v>8.965726503523952</v>
      </c>
      <c r="L115">
        <f t="shared" si="10"/>
        <v>17.758055249606905</v>
      </c>
      <c r="M115">
        <f t="shared" si="11"/>
        <v>-9.745444255455205</v>
      </c>
    </row>
    <row r="116" spans="6:13" ht="12.75">
      <c r="F116">
        <v>114</v>
      </c>
      <c r="G116">
        <f>(COUNT(F$1:F116)-1)/(COUNT(F:F)-1)*360</f>
        <v>74.36928702010968</v>
      </c>
      <c r="H116">
        <f t="shared" si="12"/>
        <v>0</v>
      </c>
      <c r="I116">
        <f t="shared" si="18"/>
        <v>10</v>
      </c>
      <c r="J116">
        <f t="shared" si="19"/>
        <v>-15.674308926270667</v>
      </c>
      <c r="K116">
        <f t="shared" si="20"/>
        <v>9.016007804713702</v>
      </c>
      <c r="L116">
        <f t="shared" si="10"/>
        <v>17.870142979499427</v>
      </c>
      <c r="M116">
        <f t="shared" si="11"/>
        <v>-9.770553161015215</v>
      </c>
    </row>
    <row r="117" spans="6:13" ht="12.75">
      <c r="F117">
        <v>115</v>
      </c>
      <c r="G117">
        <f>(COUNT(F$1:F117)-1)/(COUNT(F:F)-1)*360</f>
        <v>75.02742230347349</v>
      </c>
      <c r="H117">
        <f t="shared" si="12"/>
        <v>0</v>
      </c>
      <c r="I117">
        <f t="shared" si="18"/>
        <v>10</v>
      </c>
      <c r="J117">
        <f t="shared" si="19"/>
        <v>-15.778155541490795</v>
      </c>
      <c r="K117">
        <f t="shared" si="20"/>
        <v>9.065099523345296</v>
      </c>
      <c r="L117">
        <f t="shared" si="10"/>
        <v>17.982511725204926</v>
      </c>
      <c r="M117">
        <f t="shared" si="11"/>
        <v>-9.794372928424993</v>
      </c>
    </row>
    <row r="118" spans="6:13" ht="12.75">
      <c r="F118">
        <v>116</v>
      </c>
      <c r="G118">
        <f>(COUNT(F$1:F118)-1)/(COUNT(F:F)-1)*360</f>
        <v>75.68555758683729</v>
      </c>
      <c r="H118">
        <f t="shared" si="12"/>
        <v>0</v>
      </c>
      <c r="I118">
        <f t="shared" si="18"/>
        <v>10</v>
      </c>
      <c r="J118">
        <f t="shared" si="19"/>
        <v>-15.882559191780086</v>
      </c>
      <c r="K118">
        <f t="shared" si="20"/>
        <v>9.11299518220027</v>
      </c>
      <c r="L118">
        <f t="shared" si="10"/>
        <v>18.095146660660344</v>
      </c>
      <c r="M118">
        <f t="shared" si="11"/>
        <v>-9.816900414876713</v>
      </c>
    </row>
    <row r="119" spans="6:13" ht="12.75">
      <c r="F119">
        <v>117</v>
      </c>
      <c r="G119">
        <f>(COUNT(F$1:F119)-1)/(COUNT(F:F)-1)*360</f>
        <v>76.3436928702011</v>
      </c>
      <c r="H119">
        <f t="shared" si="12"/>
        <v>0</v>
      </c>
      <c r="I119">
        <f t="shared" si="18"/>
        <v>10</v>
      </c>
      <c r="J119">
        <f t="shared" si="19"/>
        <v>-15.987506101999472</v>
      </c>
      <c r="K119">
        <f t="shared" si="20"/>
        <v>9.159688461869678</v>
      </c>
      <c r="L119">
        <f t="shared" si="10"/>
        <v>18.208032924681294</v>
      </c>
      <c r="M119">
        <f t="shared" si="11"/>
        <v>-9.838132648067607</v>
      </c>
    </row>
    <row r="120" spans="6:13" ht="12.75">
      <c r="F120">
        <v>118</v>
      </c>
      <c r="G120">
        <f>(COUNT(F$1:F120)-1)/(COUNT(F:F)-1)*360</f>
        <v>77.0018281535649</v>
      </c>
      <c r="H120">
        <f t="shared" si="12"/>
        <v>0</v>
      </c>
      <c r="I120">
        <f t="shared" si="18"/>
        <v>10</v>
      </c>
      <c r="J120">
        <f t="shared" si="19"/>
        <v>-16.092982425331527</v>
      </c>
      <c r="K120">
        <f t="shared" si="20"/>
        <v>9.20517320158788</v>
      </c>
      <c r="L120">
        <f t="shared" si="10"/>
        <v>18.321155622922785</v>
      </c>
      <c r="M120">
        <f t="shared" si="11"/>
        <v>-9.858066826592129</v>
      </c>
    </row>
    <row r="121" spans="6:13" ht="12.75">
      <c r="F121">
        <v>119</v>
      </c>
      <c r="G121">
        <f>(COUNT(F$1:F121)-1)/(COUNT(F:F)-1)*360</f>
        <v>77.6599634369287</v>
      </c>
      <c r="H121">
        <f t="shared" si="12"/>
        <v>0</v>
      </c>
      <c r="I121">
        <f t="shared" si="18"/>
        <v>10</v>
      </c>
      <c r="J121">
        <f t="shared" si="19"/>
        <v>-16.19897424510745</v>
      </c>
      <c r="K121">
        <f t="shared" si="20"/>
        <v>9.249443400045406</v>
      </c>
      <c r="L121">
        <f t="shared" si="10"/>
        <v>18.43449982984439</v>
      </c>
      <c r="M121">
        <f t="shared" si="11"/>
        <v>-9.876700320311574</v>
      </c>
    </row>
    <row r="122" spans="6:13" ht="12.75">
      <c r="F122">
        <v>120</v>
      </c>
      <c r="G122">
        <f>(COUNT(F$1:F122)-1)/(COUNT(F:F)-1)*360</f>
        <v>78.31809872029251</v>
      </c>
      <c r="H122">
        <f t="shared" si="12"/>
        <v>0</v>
      </c>
      <c r="I122">
        <f t="shared" si="18"/>
        <v>10</v>
      </c>
      <c r="J122">
        <f t="shared" si="19"/>
        <v>-16.305467576643245</v>
      </c>
      <c r="K122">
        <f t="shared" si="20"/>
        <v>9.292493216180771</v>
      </c>
      <c r="L122">
        <f t="shared" si="10"/>
        <v>18.54805059067961</v>
      </c>
      <c r="M122">
        <f t="shared" si="11"/>
        <v>-9.894030670701106</v>
      </c>
    </row>
    <row r="123" spans="6:13" ht="12.75">
      <c r="F123">
        <v>121</v>
      </c>
      <c r="G123">
        <f>(COUNT(F$1:F123)-1)/(COUNT(F:F)-1)*360</f>
        <v>78.9762340036563</v>
      </c>
      <c r="H123">
        <f t="shared" si="12"/>
        <v>0</v>
      </c>
      <c r="I123">
        <f t="shared" si="18"/>
        <v>10</v>
      </c>
      <c r="J123">
        <f t="shared" si="19"/>
        <v>-16.412448369084853</v>
      </c>
      <c r="K123">
        <f t="shared" si="20"/>
        <v>9.334316969951152</v>
      </c>
      <c r="L123">
        <f t="shared" si="10"/>
        <v>18.661792923408957</v>
      </c>
      <c r="M123">
        <f t="shared" si="11"/>
        <v>-9.91005559117413</v>
      </c>
    </row>
    <row r="124" spans="6:13" ht="12.75">
      <c r="F124">
        <v>122</v>
      </c>
      <c r="G124">
        <f>(COUNT(F$1:F124)-1)/(COUNT(F:F)-1)*360</f>
        <v>79.6343692870201</v>
      </c>
      <c r="H124">
        <f t="shared" si="12"/>
        <v>0</v>
      </c>
      <c r="I124">
        <f t="shared" si="18"/>
        <v>10</v>
      </c>
      <c r="J124">
        <f t="shared" si="19"/>
        <v>-16.519902507262078</v>
      </c>
      <c r="K124">
        <f t="shared" si="20"/>
        <v>9.374909143081826</v>
      </c>
      <c r="L124">
        <f t="shared" si="10"/>
        <v>18.77571182073674</v>
      </c>
      <c r="M124">
        <f t="shared" si="11"/>
        <v>-9.924772967384003</v>
      </c>
    </row>
    <row r="125" spans="6:13" ht="12.75">
      <c r="F125">
        <v>123</v>
      </c>
      <c r="G125">
        <f>(COUNT(F$1:F125)-1)/(COUNT(F:F)-1)*360</f>
        <v>80.29250457038391</v>
      </c>
      <c r="H125">
        <f t="shared" si="12"/>
        <v>0</v>
      </c>
      <c r="I125">
        <f t="shared" si="18"/>
        <v>10</v>
      </c>
      <c r="J125">
        <f t="shared" si="19"/>
        <v>-16.627815813550924</v>
      </c>
      <c r="K125">
        <f t="shared" si="20"/>
        <v>9.414264379794249</v>
      </c>
      <c r="L125">
        <f t="shared" si="10"/>
        <v>18.889792252071118</v>
      </c>
      <c r="M125">
        <f t="shared" si="11"/>
        <v>-9.938180857502982</v>
      </c>
    </row>
    <row r="126" spans="6:13" ht="12.75">
      <c r="F126">
        <v>124</v>
      </c>
      <c r="G126">
        <f>(COUNT(F$1:F126)-1)/(COUNT(F:F)-1)*360</f>
        <v>80.95063985374772</v>
      </c>
      <c r="H126">
        <f t="shared" si="12"/>
        <v>0</v>
      </c>
      <c r="I126">
        <f t="shared" si="18"/>
        <v>10</v>
      </c>
      <c r="J126">
        <f t="shared" si="19"/>
        <v>-16.73617404974422</v>
      </c>
      <c r="K126">
        <f t="shared" si="20"/>
        <v>9.452377487512702</v>
      </c>
      <c r="L126">
        <f t="shared" si="10"/>
        <v>19.004019165507284</v>
      </c>
      <c r="M126">
        <f t="shared" si="11"/>
        <v>-9.950277492478447</v>
      </c>
    </row>
    <row r="127" spans="6:13" ht="12.75">
      <c r="F127">
        <v>125</v>
      </c>
      <c r="G127">
        <f>(COUNT(F$1:F127)-1)/(COUNT(F:F)-1)*360</f>
        <v>81.60877513711152</v>
      </c>
      <c r="H127">
        <f t="shared" si="12"/>
        <v>0</v>
      </c>
      <c r="I127">
        <f t="shared" si="18"/>
        <v>10</v>
      </c>
      <c r="J127">
        <f t="shared" si="19"/>
        <v>-16.844962918930232</v>
      </c>
      <c r="K127">
        <f t="shared" si="20"/>
        <v>9.489243437549423</v>
      </c>
      <c r="L127">
        <f t="shared" si="10"/>
        <v>19.118377489813366</v>
      </c>
      <c r="M127">
        <f t="shared" si="11"/>
        <v>-9.96106127626631</v>
      </c>
    </row>
    <row r="128" spans="6:13" ht="12.75">
      <c r="F128">
        <v>126</v>
      </c>
      <c r="G128">
        <f>(COUNT(F$1:F128)-1)/(COUNT(F:F)-1)*360</f>
        <v>82.26691042047533</v>
      </c>
      <c r="H128">
        <f t="shared" si="12"/>
        <v>0</v>
      </c>
      <c r="I128">
        <f t="shared" si="18"/>
        <v>10</v>
      </c>
      <c r="J128">
        <f t="shared" si="19"/>
        <v>-16.954168067379</v>
      </c>
      <c r="K128">
        <f t="shared" si="20"/>
        <v>9.524857365768069</v>
      </c>
      <c r="L128">
        <f t="shared" si="10"/>
        <v>19.232852136419062</v>
      </c>
      <c r="M128">
        <f t="shared" si="11"/>
        <v>-9.970530786041593</v>
      </c>
    </row>
    <row r="129" spans="6:13" ht="12.75">
      <c r="F129">
        <v>127</v>
      </c>
      <c r="G129">
        <f>(COUNT(F$1:F129)-1)/(COUNT(F:F)-1)*360</f>
        <v>82.92504570383913</v>
      </c>
      <c r="H129">
        <f t="shared" si="12"/>
        <v>0</v>
      </c>
      <c r="I129">
        <f t="shared" si="18"/>
        <v>10</v>
      </c>
      <c r="J129">
        <f t="shared" si="19"/>
        <v>-17.06377508643621</v>
      </c>
      <c r="K129">
        <f t="shared" si="20"/>
        <v>9.559214573225528</v>
      </c>
      <c r="L129">
        <f t="shared" si="10"/>
        <v>19.347428001406296</v>
      </c>
      <c r="M129">
        <f t="shared" si="11"/>
        <v>-9.97868477238616</v>
      </c>
    </row>
    <row r="130" spans="6:13" ht="12.75">
      <c r="F130">
        <v>128</v>
      </c>
      <c r="G130">
        <f>(COUNT(F$1:F130)-1)/(COUNT(F:F)-1)*360</f>
        <v>83.58318098720292</v>
      </c>
      <c r="H130">
        <f t="shared" si="12"/>
        <v>0</v>
      </c>
      <c r="I130">
        <f t="shared" si="18"/>
        <v>10</v>
      </c>
      <c r="J130">
        <f t="shared" si="19"/>
        <v>-17.173769514424237</v>
      </c>
      <c r="K130">
        <f t="shared" si="20"/>
        <v>9.592310526791874</v>
      </c>
      <c r="L130">
        <f t="shared" si="10"/>
        <v>19.46208996750217</v>
      </c>
      <c r="M130">
        <f t="shared" si="11"/>
        <v>-9.985522159453565</v>
      </c>
    </row>
    <row r="131" spans="6:13" ht="12.75">
      <c r="F131">
        <v>129</v>
      </c>
      <c r="G131">
        <f>(COUNT(F$1:F131)-1)/(COUNT(F:F)-1)*360</f>
        <v>84.24131627056673</v>
      </c>
      <c r="H131">
        <f t="shared" si="12"/>
        <v>0</v>
      </c>
      <c r="I131">
        <f t="shared" si="18"/>
        <v>10</v>
      </c>
      <c r="J131">
        <f t="shared" si="19"/>
        <v>-17.284136838550317</v>
      </c>
      <c r="K131">
        <f t="shared" si="20"/>
        <v>9.624140859748497</v>
      </c>
      <c r="L131">
        <f aca="true" t="shared" si="21" ref="L131:L194">$I131*COS(($G131+$C$16)/180*PI())+$C$14</f>
        <v>19.576822906073485</v>
      </c>
      <c r="M131">
        <f aca="true" t="shared" si="22" ref="M131:M194">$I131*SIN(($G131+$C$16)/180*PI())+$C$15</f>
        <v>-9.991042045111007</v>
      </c>
    </row>
    <row r="132" spans="6:13" ht="12.75">
      <c r="F132">
        <v>130</v>
      </c>
      <c r="G132">
        <f>(COUNT(F$1:F132)-1)/(COUNT(F:F)-1)*360</f>
        <v>84.89945155393053</v>
      </c>
      <c r="H132">
        <f aca="true" t="shared" si="23" ref="H132:H195">INT(G132/(360/$C$5))</f>
        <v>0</v>
      </c>
      <c r="I132">
        <f t="shared" si="18"/>
        <v>10</v>
      </c>
      <c r="J132">
        <f t="shared" si="19"/>
        <v>-17.39486249682131</v>
      </c>
      <c r="K132">
        <f t="shared" si="20"/>
        <v>9.654701372364238</v>
      </c>
      <c r="L132">
        <f t="shared" si="21"/>
        <v>19.69161167912285</v>
      </c>
      <c r="M132">
        <f t="shared" si="22"/>
        <v>-9.995243701058348</v>
      </c>
    </row>
    <row r="133" spans="6:13" ht="12.75">
      <c r="F133">
        <v>131</v>
      </c>
      <c r="G133">
        <f>(COUNT(F$1:F133)-1)/(COUNT(F:F)-1)*360</f>
        <v>85.55758683729432</v>
      </c>
      <c r="H133">
        <f t="shared" si="23"/>
        <v>0</v>
      </c>
      <c r="I133">
        <f t="shared" si="18"/>
        <v>10</v>
      </c>
      <c r="J133">
        <f t="shared" si="19"/>
        <v>-17.505931879965047</v>
      </c>
      <c r="K133">
        <f t="shared" si="20"/>
        <v>9.68398803244951</v>
      </c>
      <c r="L133">
        <f t="shared" si="21"/>
        <v>19.806441141286044</v>
      </c>
      <c r="M133">
        <f t="shared" si="22"/>
        <v>-9.998126572924217</v>
      </c>
    </row>
    <row r="134" spans="6:13" ht="12.75">
      <c r="F134">
        <v>132</v>
      </c>
      <c r="G134">
        <f>(COUNT(F$1:F134)-1)/(COUNT(F:F)-1)*360</f>
        <v>86.21572212065813</v>
      </c>
      <c r="H134">
        <f t="shared" si="23"/>
        <v>0</v>
      </c>
      <c r="I134">
        <f t="shared" si="18"/>
        <v>10</v>
      </c>
      <c r="J134">
        <f t="shared" si="19"/>
        <v>-17.617330333357913</v>
      </c>
      <c r="K134">
        <f t="shared" si="20"/>
        <v>9.711996975888312</v>
      </c>
      <c r="L134">
        <f t="shared" si="21"/>
        <v>19.9212961418302</v>
      </c>
      <c r="M134">
        <f t="shared" si="22"/>
        <v>-9.999690280339147</v>
      </c>
    </row>
    <row r="135" spans="6:13" ht="12.75">
      <c r="F135">
        <v>133</v>
      </c>
      <c r="G135">
        <f>(COUNT(F$1:F135)-1)/(COUNT(F:F)-1)*360</f>
        <v>86.87385740402193</v>
      </c>
      <c r="H135">
        <f t="shared" si="23"/>
        <v>0</v>
      </c>
      <c r="I135">
        <f t="shared" si="18"/>
        <v>10</v>
      </c>
      <c r="J135">
        <f t="shared" si="19"/>
        <v>-17.729043158958376</v>
      </c>
      <c r="K135">
        <f t="shared" si="20"/>
        <v>9.738724507148062</v>
      </c>
      <c r="L135">
        <f t="shared" si="21"/>
        <v>20.036161526652986</v>
      </c>
      <c r="M135">
        <f t="shared" si="22"/>
        <v>-9.99993461698576</v>
      </c>
    </row>
    <row r="136" spans="6:13" ht="12.75">
      <c r="F136">
        <v>134</v>
      </c>
      <c r="G136">
        <f>(COUNT(F$1:F136)-1)/(COUNT(F:F)-1)*360</f>
        <v>87.53199268738574</v>
      </c>
      <c r="H136">
        <f t="shared" si="23"/>
        <v>0</v>
      </c>
      <c r="I136">
        <f t="shared" si="18"/>
        <v>10</v>
      </c>
      <c r="J136">
        <f t="shared" si="19"/>
        <v>-17.841055617246276</v>
      </c>
      <c r="K136">
        <f t="shared" si="20"/>
        <v>9.764167099767196</v>
      </c>
      <c r="L136">
        <f t="shared" si="21"/>
        <v>20.151022140281857</v>
      </c>
      <c r="M136">
        <f t="shared" si="22"/>
        <v>-9.998859550625996</v>
      </c>
    </row>
    <row r="137" spans="6:13" ht="12.75">
      <c r="F137">
        <v>135</v>
      </c>
      <c r="G137">
        <f>(COUNT(F$1:F137)-1)/(COUNT(F:F)-1)*360</f>
        <v>88.19012797074954</v>
      </c>
      <c r="H137">
        <f t="shared" si="23"/>
        <v>0</v>
      </c>
      <c r="I137">
        <f t="shared" si="18"/>
        <v>10</v>
      </c>
      <c r="J137">
        <f t="shared" si="19"/>
        <v>-17.95335292916755</v>
      </c>
      <c r="K137">
        <f t="shared" si="20"/>
        <v>9.788321396820445</v>
      </c>
      <c r="L137">
        <f t="shared" si="21"/>
        <v>20.265862827873878</v>
      </c>
      <c r="M137">
        <f t="shared" si="22"/>
        <v>-9.99646522310536</v>
      </c>
    </row>
    <row r="138" spans="6:13" ht="12.75">
      <c r="F138">
        <v>136</v>
      </c>
      <c r="G138">
        <f>(COUNT(F$1:F138)-1)/(COUNT(F:F)-1)*360</f>
        <v>88.84826325411335</v>
      </c>
      <c r="H138">
        <f t="shared" si="23"/>
        <v>0</v>
      </c>
      <c r="I138">
        <f t="shared" si="18"/>
        <v>10</v>
      </c>
      <c r="J138">
        <f t="shared" si="19"/>
        <v>-18.065920278084235</v>
      </c>
      <c r="K138">
        <f t="shared" si="20"/>
        <v>9.811184211361757</v>
      </c>
      <c r="L138">
        <f t="shared" si="21"/>
        <v>20.380668437215085</v>
      </c>
      <c r="M138">
        <f t="shared" si="22"/>
        <v>-9.992751950334213</v>
      </c>
    </row>
    <row r="139" spans="6:13" ht="12.75">
      <c r="F139">
        <v>137</v>
      </c>
      <c r="G139">
        <f>(COUNT(F$1:F139)-1)/(COUNT(F:F)-1)*360</f>
        <v>89.50639853747715</v>
      </c>
      <c r="H139">
        <f t="shared" si="23"/>
        <v>0</v>
      </c>
      <c r="I139">
        <f t="shared" si="18"/>
        <v>10</v>
      </c>
      <c r="J139">
        <f t="shared" si="19"/>
        <v>-18.17874281172936</v>
      </c>
      <c r="K139">
        <f t="shared" si="20"/>
        <v>9.832752526844786</v>
      </c>
      <c r="L139">
        <f t="shared" si="21"/>
        <v>20.495423820719868</v>
      </c>
      <c r="M139">
        <f t="shared" si="22"/>
        <v>-9.987720222246082</v>
      </c>
    </row>
    <row r="140" spans="6:13" ht="12.75">
      <c r="F140">
        <v>138</v>
      </c>
      <c r="G140">
        <f>(COUNT(F$1:F140)-1)/(COUNT(F:F)-1)*360</f>
        <v>90.16453382084094</v>
      </c>
      <c r="H140">
        <f t="shared" si="23"/>
        <v>0</v>
      </c>
      <c r="I140">
        <f t="shared" si="18"/>
        <v>30</v>
      </c>
      <c r="J140">
        <f t="shared" si="19"/>
        <v>-14.875416932499764</v>
      </c>
      <c r="K140">
        <f t="shared" si="20"/>
        <v>29.559070492562682</v>
      </c>
      <c r="L140">
        <f t="shared" si="21"/>
        <v>21.830341512288186</v>
      </c>
      <c r="M140">
        <f t="shared" si="22"/>
        <v>-29.94411210819908</v>
      </c>
    </row>
    <row r="141" spans="6:13" ht="12.75">
      <c r="F141">
        <v>139</v>
      </c>
      <c r="G141">
        <f>(COUNT(F$1:F141)-1)/(COUNT(F:F)-1)*360</f>
        <v>90.82266910420475</v>
      </c>
      <c r="H141">
        <f t="shared" si="23"/>
        <v>0</v>
      </c>
      <c r="I141">
        <f t="shared" si="18"/>
        <v>30</v>
      </c>
      <c r="J141">
        <f t="shared" si="19"/>
        <v>-15.215281573262851</v>
      </c>
      <c r="K141">
        <f t="shared" si="20"/>
        <v>29.61598334644389</v>
      </c>
      <c r="L141">
        <f t="shared" si="21"/>
        <v>22.174170065028417</v>
      </c>
      <c r="M141">
        <f t="shared" si="22"/>
        <v>-29.9211126886741</v>
      </c>
    </row>
    <row r="142" spans="6:13" ht="12.75">
      <c r="F142">
        <v>140</v>
      </c>
      <c r="G142">
        <f>(COUNT(F$1:F142)-1)/(COUNT(F:F)-1)*360</f>
        <v>91.48080438756855</v>
      </c>
      <c r="H142">
        <f t="shared" si="23"/>
        <v>0</v>
      </c>
      <c r="I142">
        <f t="shared" si="18"/>
        <v>30</v>
      </c>
      <c r="J142">
        <f t="shared" si="19"/>
        <v>-15.555777515341273</v>
      </c>
      <c r="K142">
        <f t="shared" si="20"/>
        <v>29.668988633029837</v>
      </c>
      <c r="L142">
        <f t="shared" si="21"/>
        <v>22.51771175524103</v>
      </c>
      <c r="M142">
        <f t="shared" si="22"/>
        <v>-29.894165442733488</v>
      </c>
    </row>
    <row r="143" spans="6:13" ht="12.75">
      <c r="F143">
        <v>141</v>
      </c>
      <c r="G143">
        <f>(COUNT(F$1:F143)-1)/(COUNT(F:F)-1)*360</f>
        <v>92.13893967093236</v>
      </c>
      <c r="H143">
        <f t="shared" si="23"/>
        <v>0</v>
      </c>
      <c r="I143">
        <f t="shared" si="18"/>
        <v>30</v>
      </c>
      <c r="J143">
        <f t="shared" si="19"/>
        <v>-15.896859833304319</v>
      </c>
      <c r="K143">
        <f t="shared" si="20"/>
        <v>29.718079358741345</v>
      </c>
      <c r="L143">
        <f t="shared" si="21"/>
        <v>22.860921255635812</v>
      </c>
      <c r="M143">
        <f t="shared" si="22"/>
        <v>-29.863273925828214</v>
      </c>
    </row>
    <row r="144" spans="6:13" ht="12.75">
      <c r="F144">
        <v>142</v>
      </c>
      <c r="G144">
        <f>(COUNT(F$1:F144)-1)/(COUNT(F:F)-1)*360</f>
        <v>92.79707495429616</v>
      </c>
      <c r="H144">
        <f t="shared" si="23"/>
        <v>0</v>
      </c>
      <c r="I144">
        <f t="shared" si="18"/>
        <v>30</v>
      </c>
      <c r="J144">
        <f t="shared" si="19"/>
        <v>-16.23848352435418</v>
      </c>
      <c r="K144">
        <f t="shared" si="20"/>
        <v>29.76324904649096</v>
      </c>
      <c r="L144">
        <f t="shared" si="21"/>
        <v>23.20375328275194</v>
      </c>
      <c r="M144">
        <f t="shared" si="22"/>
        <v>-29.82844221382096</v>
      </c>
    </row>
    <row r="145" spans="6:13" ht="12.75">
      <c r="F145">
        <v>143</v>
      </c>
      <c r="G145">
        <f>(COUNT(F$1:F145)-1)/(COUNT(F:F)-1)*360</f>
        <v>93.45521023765995</v>
      </c>
      <c r="H145">
        <f t="shared" si="23"/>
        <v>0</v>
      </c>
      <c r="I145">
        <f t="shared" si="18"/>
        <v>30</v>
      </c>
      <c r="J145">
        <f t="shared" si="19"/>
        <v>-16.580603514263633</v>
      </c>
      <c r="K145">
        <f t="shared" si="20"/>
        <v>29.80449173653753</v>
      </c>
      <c r="L145">
        <f t="shared" si="21"/>
        <v>23.54616260293301</v>
      </c>
      <c r="M145">
        <f t="shared" si="22"/>
        <v>-29.789674902448322</v>
      </c>
    </row>
    <row r="146" spans="6:13" ht="12.75">
      <c r="F146">
        <v>144</v>
      </c>
      <c r="G146">
        <f>(COUNT(F$1:F146)-1)/(COUNT(F:F)-1)*360</f>
        <v>94.11334552102376</v>
      </c>
      <c r="H146">
        <f t="shared" si="23"/>
        <v>0</v>
      </c>
      <c r="I146">
        <f t="shared" si="18"/>
        <v>30</v>
      </c>
      <c r="J146">
        <f t="shared" si="19"/>
        <v>-16.92317466332324</v>
      </c>
      <c r="K146">
        <f t="shared" si="20"/>
        <v>29.84180198727255</v>
      </c>
      <c r="L146">
        <f t="shared" si="21"/>
        <v>23.88810403829499</v>
      </c>
      <c r="M146">
        <f t="shared" si="22"/>
        <v>-29.74697710671446</v>
      </c>
    </row>
    <row r="147" spans="6:13" ht="12.75">
      <c r="F147">
        <v>145</v>
      </c>
      <c r="G147">
        <f>(COUNT(F$1:F147)-1)/(COUNT(F:F)-1)*360</f>
        <v>94.77148080438756</v>
      </c>
      <c r="H147">
        <f t="shared" si="23"/>
        <v>0</v>
      </c>
      <c r="I147">
        <f t="shared" si="18"/>
        <v>30</v>
      </c>
      <c r="J147">
        <f t="shared" si="19"/>
        <v>-17.26615177229706</v>
      </c>
      <c r="K147">
        <f t="shared" si="20"/>
        <v>29.87517487593814</v>
      </c>
      <c r="L147">
        <f t="shared" si="21"/>
        <v>24.229532472687044</v>
      </c>
      <c r="M147">
        <f t="shared" si="22"/>
        <v>-29.700354460216225</v>
      </c>
    </row>
    <row r="148" spans="6:13" ht="12.75">
      <c r="F148">
        <v>146</v>
      </c>
      <c r="G148">
        <f>(COUNT(F$1:F148)-1)/(COUNT(F:F)-1)*360</f>
        <v>95.42961608775137</v>
      </c>
      <c r="H148">
        <f t="shared" si="23"/>
        <v>0</v>
      </c>
      <c r="I148">
        <f t="shared" si="18"/>
        <v>30</v>
      </c>
      <c r="J148">
        <f t="shared" si="19"/>
        <v>-17.609489588386356</v>
      </c>
      <c r="K148">
        <f t="shared" si="20"/>
        <v>29.904605999276548</v>
      </c>
      <c r="L148">
        <f t="shared" si="21"/>
        <v>24.570402857644453</v>
      </c>
      <c r="M148">
        <f t="shared" si="22"/>
        <v>-29.649813114399816</v>
      </c>
    </row>
    <row r="149" spans="6:13" ht="12.75">
      <c r="F149">
        <v>147</v>
      </c>
      <c r="G149">
        <f>(COUNT(F$1:F149)-1)/(COUNT(F:F)-1)*360</f>
        <v>96.08775137111517</v>
      </c>
      <c r="H149">
        <f t="shared" si="23"/>
        <v>0</v>
      </c>
      <c r="I149">
        <f t="shared" si="18"/>
        <v>30</v>
      </c>
      <c r="J149">
        <f t="shared" si="19"/>
        <v>-17.953142811200266</v>
      </c>
      <c r="K149">
        <f t="shared" si="20"/>
        <v>29.930091474111112</v>
      </c>
      <c r="L149">
        <f t="shared" si="21"/>
        <v>24.910670218332005</v>
      </c>
      <c r="M149">
        <f t="shared" si="22"/>
        <v>-29.59535973774921</v>
      </c>
    </row>
    <row r="150" spans="6:13" ht="12.75">
      <c r="F150">
        <v>148</v>
      </c>
      <c r="G150">
        <f>(COUNT(F$1:F150)-1)/(COUNT(F:F)-1)*360</f>
        <v>96.74588665447898</v>
      </c>
      <c r="H150">
        <f t="shared" si="23"/>
        <v>0</v>
      </c>
      <c r="I150">
        <f t="shared" si="18"/>
        <v>30</v>
      </c>
      <c r="J150">
        <f t="shared" si="19"/>
        <v>-18.297066098732785</v>
      </c>
      <c r="K150">
        <f t="shared" si="20"/>
        <v>29.95162793785865</v>
      </c>
      <c r="L150">
        <f t="shared" si="21"/>
        <v>25.250289659478323</v>
      </c>
      <c r="M150">
        <f t="shared" si="22"/>
        <v>-29.537001514906265</v>
      </c>
    </row>
    <row r="151" spans="6:13" ht="12.75">
      <c r="F151">
        <v>149</v>
      </c>
      <c r="G151">
        <f>(COUNT(F$1:F151)-1)/(COUNT(F:F)-1)*360</f>
        <v>97.40402193784278</v>
      </c>
      <c r="H151">
        <f t="shared" si="23"/>
        <v>0</v>
      </c>
      <c r="I151">
        <f t="shared" si="18"/>
        <v>30</v>
      </c>
      <c r="J151">
        <f t="shared" si="19"/>
        <v>-18.641214073345285</v>
      </c>
      <c r="K151">
        <f t="shared" si="20"/>
        <v>29.969212548973072</v>
      </c>
      <c r="L151">
        <f t="shared" si="21"/>
        <v>25.589216371299266</v>
      </c>
      <c r="M151">
        <f t="shared" si="22"/>
        <v>-29.474746145722786</v>
      </c>
    </row>
    <row r="152" spans="6:13" ht="12.75">
      <c r="F152">
        <v>150</v>
      </c>
      <c r="G152">
        <f>(COUNT(F$1:F152)-1)/(COUNT(F:F)-1)*360</f>
        <v>98.06215722120658</v>
      </c>
      <c r="H152">
        <f t="shared" si="23"/>
        <v>0</v>
      </c>
      <c r="I152">
        <f t="shared" si="18"/>
        <v>30</v>
      </c>
      <c r="J152">
        <f t="shared" si="19"/>
        <v>-18.98554132775362</v>
      </c>
      <c r="K152">
        <f t="shared" si="20"/>
        <v>29.982842987320335</v>
      </c>
      <c r="L152">
        <f t="shared" si="21"/>
        <v>25.92740563541019</v>
      </c>
      <c r="M152">
        <f t="shared" si="22"/>
        <v>-29.40860184424461</v>
      </c>
    </row>
    <row r="153" spans="6:13" ht="12.75">
      <c r="F153">
        <v>151</v>
      </c>
      <c r="G153">
        <f>(COUNT(F$1:F153)-1)/(COUNT(F:F)-1)*360</f>
        <v>98.72029250457038</v>
      </c>
      <c r="H153">
        <f t="shared" si="23"/>
        <v>0</v>
      </c>
      <c r="I153">
        <f t="shared" si="18"/>
        <v>30</v>
      </c>
      <c r="J153">
        <f t="shared" si="19"/>
        <v>-19.330002431019313</v>
      </c>
      <c r="K153">
        <f t="shared" si="20"/>
        <v>29.992517454484542</v>
      </c>
      <c r="L153">
        <f t="shared" si="21"/>
        <v>26.26481283072618</v>
      </c>
      <c r="M153">
        <f t="shared" si="22"/>
        <v>-29.338577337627818</v>
      </c>
    </row>
    <row r="154" spans="6:13" ht="12.75">
      <c r="F154">
        <v>152</v>
      </c>
      <c r="G154">
        <f>(COUNT(F$1:F154)-1)/(COUNT(F:F)-1)*360</f>
        <v>99.37842778793419</v>
      </c>
      <c r="H154">
        <f t="shared" si="23"/>
        <v>0</v>
      </c>
      <c r="I154">
        <f t="shared" si="18"/>
        <v>30</v>
      </c>
      <c r="J154">
        <f t="shared" si="19"/>
        <v>-19.674551934543672</v>
      </c>
      <c r="K154">
        <f t="shared" si="20"/>
        <v>29.99823467400525</v>
      </c>
      <c r="L154">
        <f t="shared" si="21"/>
        <v>26.601393439349366</v>
      </c>
      <c r="M154">
        <f t="shared" si="22"/>
        <v>-29.264681864987274</v>
      </c>
    </row>
    <row r="155" spans="6:13" ht="12.75">
      <c r="F155">
        <v>153</v>
      </c>
      <c r="G155">
        <f>(COUNT(F$1:F155)-1)/(COUNT(F:F)-1)*360</f>
        <v>100.03656307129799</v>
      </c>
      <c r="H155">
        <f t="shared" si="23"/>
        <v>0</v>
      </c>
      <c r="I155">
        <f t="shared" si="18"/>
        <v>30</v>
      </c>
      <c r="J155">
        <f t="shared" si="19"/>
        <v>-20.01914437806437</v>
      </c>
      <c r="K155">
        <f t="shared" si="20"/>
        <v>29.999993891545856</v>
      </c>
      <c r="L155">
        <f t="shared" si="21"/>
        <v>26.93710305244271</v>
      </c>
      <c r="M155">
        <f t="shared" si="22"/>
        <v>-29.186925176177606</v>
      </c>
    </row>
    <row r="156" spans="6:13" ht="12.75">
      <c r="F156">
        <v>154</v>
      </c>
      <c r="G156">
        <f>(COUNT(F$1:F156)-1)/(COUNT(F:F)-1)*360</f>
        <v>100.6946983546618</v>
      </c>
      <c r="H156">
        <f t="shared" si="23"/>
        <v>0</v>
      </c>
      <c r="I156">
        <f t="shared" si="18"/>
        <v>30</v>
      </c>
      <c r="J156">
        <f t="shared" si="19"/>
        <v>-20.363734295653572</v>
      </c>
      <c r="K156">
        <f t="shared" si="20"/>
        <v>29.997794874993154</v>
      </c>
      <c r="L156">
        <f t="shared" si="21"/>
        <v>27.271897376089345</v>
      </c>
      <c r="M156">
        <f t="shared" si="22"/>
        <v>-29.105317530506774</v>
      </c>
    </row>
    <row r="157" spans="6:13" ht="12.75">
      <c r="F157">
        <v>155</v>
      </c>
      <c r="G157">
        <f>(COUNT(F$1:F157)-1)/(COUNT(F:F)-1)*360</f>
        <v>101.3528336380256</v>
      </c>
      <c r="H157">
        <f t="shared" si="23"/>
        <v>0</v>
      </c>
      <c r="I157">
        <f t="shared" si="18"/>
        <v>30</v>
      </c>
      <c r="J157">
        <f t="shared" si="19"/>
        <v>-20.70827622171666</v>
      </c>
      <c r="K157">
        <f t="shared" si="20"/>
        <v>29.991637914487946</v>
      </c>
      <c r="L157">
        <f t="shared" si="21"/>
        <v>27.605732237136692</v>
      </c>
      <c r="M157">
        <f t="shared" si="22"/>
        <v>-29.019869695382503</v>
      </c>
    </row>
    <row r="158" spans="6:13" ht="12.75">
      <c r="F158">
        <v>156</v>
      </c>
      <c r="G158">
        <f>(COUNT(F$1:F158)-1)/(COUNT(F:F)-1)*360</f>
        <v>102.0109689213894</v>
      </c>
      <c r="H158">
        <f t="shared" si="23"/>
        <v>0</v>
      </c>
      <c r="I158">
        <f t="shared" si="18"/>
        <v>30</v>
      </c>
      <c r="J158">
        <f t="shared" si="19"/>
        <v>-21.05272469699112</v>
      </c>
      <c r="K158">
        <f t="shared" si="20"/>
        <v>29.981523822386762</v>
      </c>
      <c r="L158">
        <f t="shared" si="21"/>
        <v>27.93856358902483</v>
      </c>
      <c r="M158">
        <f t="shared" si="22"/>
        <v>-28.930592944891558</v>
      </c>
    </row>
    <row r="159" spans="6:13" ht="12.75">
      <c r="F159">
        <v>157</v>
      </c>
      <c r="G159">
        <f>(COUNT(F$1:F159)-1)/(COUNT(F:F)-1)*360</f>
        <v>102.6691042047532</v>
      </c>
      <c r="H159">
        <f t="shared" si="23"/>
        <v>0</v>
      </c>
      <c r="I159">
        <f t="shared" si="18"/>
        <v>30</v>
      </c>
      <c r="J159">
        <f t="shared" si="19"/>
        <v>-21.397034274544406</v>
      </c>
      <c r="K159">
        <f t="shared" si="20"/>
        <v>29.967453933154687</v>
      </c>
      <c r="L159">
        <f t="shared" si="21"/>
        <v>28.27034751759808</v>
      </c>
      <c r="M159">
        <f t="shared" si="22"/>
        <v>-28.83749905831224</v>
      </c>
    </row>
    <row r="160" spans="6:13" ht="12.75">
      <c r="F160">
        <v>158</v>
      </c>
      <c r="G160">
        <f>(COUNT(F$1:F160)-1)/(COUNT(F:F)-1)*360</f>
        <v>103.327239488117</v>
      </c>
      <c r="H160">
        <f t="shared" si="23"/>
        <v>0</v>
      </c>
      <c r="I160">
        <f t="shared" si="18"/>
        <v>30</v>
      </c>
      <c r="J160">
        <f t="shared" si="19"/>
        <v>-21.741159525770335</v>
      </c>
      <c r="K160">
        <f t="shared" si="20"/>
        <v>29.949430103189265</v>
      </c>
      <c r="L160">
        <f t="shared" si="21"/>
        <v>28.60104024689887</v>
      </c>
      <c r="M160">
        <f t="shared" si="22"/>
        <v>-28.740600318560254</v>
      </c>
    </row>
    <row r="161" spans="6:13" ht="12.75">
      <c r="F161">
        <v>159</v>
      </c>
      <c r="G161">
        <f>(COUNT(F$1:F161)-1)/(COUNT(F:F)-1)*360</f>
        <v>103.9853747714808</v>
      </c>
      <c r="H161">
        <f t="shared" si="23"/>
        <v>0</v>
      </c>
      <c r="I161">
        <f t="shared" si="18"/>
        <v>30</v>
      </c>
      <c r="J161">
        <f t="shared" si="19"/>
        <v>-22.08505504638292</v>
      </c>
      <c r="K161">
        <f t="shared" si="20"/>
        <v>29.927454710575592</v>
      </c>
      <c r="L161">
        <f t="shared" si="21"/>
        <v>28.930598144943815</v>
      </c>
      <c r="M161">
        <f t="shared" si="22"/>
        <v>-28.63990951056805</v>
      </c>
    </row>
    <row r="162" spans="6:13" ht="12.75">
      <c r="F162">
        <v>160</v>
      </c>
      <c r="G162">
        <f>(COUNT(F$1:F162)-1)/(COUNT(F:F)-1)*360</f>
        <v>104.64351005484461</v>
      </c>
      <c r="H162">
        <f t="shared" si="23"/>
        <v>0</v>
      </c>
      <c r="I162">
        <f t="shared" si="18"/>
        <v>30</v>
      </c>
      <c r="J162">
        <f t="shared" si="19"/>
        <v>-22.428675462407114</v>
      </c>
      <c r="K162">
        <f t="shared" si="20"/>
        <v>29.901530654772536</v>
      </c>
      <c r="L162">
        <f t="shared" si="21"/>
        <v>29.25897772948047</v>
      </c>
      <c r="M162">
        <f t="shared" si="22"/>
        <v>-28.53543991959796</v>
      </c>
    </row>
    <row r="163" spans="6:13" ht="12.75">
      <c r="F163">
        <v>161</v>
      </c>
      <c r="G163">
        <f>(COUNT(F$1:F163)-1)/(COUNT(F:F)-1)*360</f>
        <v>105.30164533820842</v>
      </c>
      <c r="H163">
        <f t="shared" si="23"/>
        <v>0</v>
      </c>
      <c r="I163">
        <f t="shared" si="18"/>
        <v>30</v>
      </c>
      <c r="J163">
        <f t="shared" si="19"/>
        <v>-22.771975436165512</v>
      </c>
      <c r="K163">
        <f t="shared" si="20"/>
        <v>29.87166135623017</v>
      </c>
      <c r="L163">
        <f t="shared" si="21"/>
        <v>29.58613567372445</v>
      </c>
      <c r="M163">
        <f t="shared" si="22"/>
        <v>-28.427205329489347</v>
      </c>
    </row>
    <row r="164" spans="6:13" ht="12.75">
      <c r="F164">
        <v>162</v>
      </c>
      <c r="G164">
        <f>(COUNT(F$1:F164)-1)/(COUNT(F:F)-1)*360</f>
        <v>105.95978062157222</v>
      </c>
      <c r="H164">
        <f t="shared" si="23"/>
        <v>0</v>
      </c>
      <c r="I164">
        <f t="shared" si="18"/>
        <v>30</v>
      </c>
      <c r="J164">
        <f t="shared" si="19"/>
        <v>-23.114909672260193</v>
      </c>
      <c r="K164">
        <f t="shared" si="20"/>
        <v>29.8378507559385</v>
      </c>
      <c r="L164">
        <f t="shared" si="21"/>
        <v>29.912028812076002</v>
      </c>
      <c r="M164">
        <f t="shared" si="22"/>
        <v>-28.31522002083994</v>
      </c>
    </row>
    <row r="165" spans="6:13" ht="12.75">
      <c r="F165">
        <v>163</v>
      </c>
      <c r="G165">
        <f>(COUNT(F$1:F165)-1)/(COUNT(F:F)-1)*360</f>
        <v>106.61791590493603</v>
      </c>
      <c r="H165">
        <f t="shared" si="23"/>
        <v>0</v>
      </c>
      <c r="I165">
        <f t="shared" si="18"/>
        <v>30</v>
      </c>
      <c r="J165">
        <f t="shared" si="19"/>
        <v>-23.457432923549124</v>
      </c>
      <c r="K165">
        <f t="shared" si="20"/>
        <v>29.80010331490746</v>
      </c>
      <c r="L165">
        <f t="shared" si="21"/>
        <v>30.23661414581536</v>
      </c>
      <c r="M165">
        <f t="shared" si="22"/>
        <v>-28.19949876912164</v>
      </c>
    </row>
    <row r="166" spans="6:13" ht="12.75">
      <c r="F166">
        <v>164</v>
      </c>
      <c r="G166">
        <f>(COUNT(F$1:F166)-1)/(COUNT(F:F)-1)*360</f>
        <v>107.2760511882998</v>
      </c>
      <c r="H166">
        <f t="shared" si="23"/>
        <v>0</v>
      </c>
      <c r="I166">
        <f t="shared" si="18"/>
        <v>30</v>
      </c>
      <c r="J166">
        <f t="shared" si="19"/>
        <v>-23.799499997116044</v>
      </c>
      <c r="K166">
        <f t="shared" si="20"/>
        <v>29.758424013578324</v>
      </c>
      <c r="L166">
        <f t="shared" si="21"/>
        <v>30.55984884877593</v>
      </c>
      <c r="M166">
        <f t="shared" si="22"/>
        <v>-28.080056842731025</v>
      </c>
    </row>
    <row r="167" spans="6:13" ht="12.75">
      <c r="F167">
        <v>165</v>
      </c>
      <c r="G167">
        <f>(COUNT(F$1:F167)-1)/(COUNT(F:F)-1)*360</f>
        <v>107.93418647166361</v>
      </c>
      <c r="H167">
        <f t="shared" si="23"/>
        <v>0</v>
      </c>
      <c r="I167">
        <f t="shared" si="18"/>
        <v>30</v>
      </c>
      <c r="J167">
        <f t="shared" si="19"/>
        <v>-24.141065760233356</v>
      </c>
      <c r="K167">
        <f t="shared" si="20"/>
        <v>29.712818351166604</v>
      </c>
      <c r="L167">
        <f t="shared" si="21"/>
        <v>30.88169027299503</v>
      </c>
      <c r="M167">
        <f t="shared" si="22"/>
        <v>-27.95691000097481</v>
      </c>
    </row>
    <row r="168" spans="6:13" ht="12.75">
      <c r="F168">
        <v>166</v>
      </c>
      <c r="G168">
        <f>(COUNT(F$1:F168)-1)/(COUNT(F:F)-1)*360</f>
        <v>108.59232175502741</v>
      </c>
      <c r="H168">
        <f t="shared" si="23"/>
        <v>0</v>
      </c>
      <c r="I168">
        <f t="shared" si="18"/>
        <v>30</v>
      </c>
      <c r="J168">
        <f t="shared" si="19"/>
        <v>-24.482085146316937</v>
      </c>
      <c r="K168">
        <f t="shared" si="20"/>
        <v>29.663292344936448</v>
      </c>
      <c r="L168">
        <f t="shared" si="21"/>
        <v>31.202095954340813</v>
      </c>
      <c r="M168">
        <f t="shared" si="22"/>
        <v>-27.830074491990516</v>
      </c>
    </row>
    <row r="169" spans="6:13" ht="12.75">
      <c r="F169">
        <v>167</v>
      </c>
      <c r="G169">
        <f>(COUNT(F$1:F169)-1)/(COUNT(F:F)-1)*360</f>
        <v>109.25045703839122</v>
      </c>
      <c r="H169">
        <f t="shared" si="23"/>
        <v>0</v>
      </c>
      <c r="I169">
        <f t="shared" si="18"/>
        <v>30</v>
      </c>
      <c r="J169">
        <f t="shared" si="19"/>
        <v>-24.822513160872255</v>
      </c>
      <c r="K169">
        <f t="shared" si="20"/>
        <v>29.609852529406727</v>
      </c>
      <c r="L169">
        <f t="shared" si="21"/>
        <v>31.52102361811481</v>
      </c>
      <c r="M169">
        <f t="shared" si="22"/>
        <v>-27.699567050602806</v>
      </c>
    </row>
    <row r="170" spans="6:13" ht="12.75">
      <c r="F170">
        <v>168</v>
      </c>
      <c r="G170">
        <f>(COUNT(F$1:F170)-1)/(COUNT(F:F)-1)*360</f>
        <v>109.90859232175502</v>
      </c>
      <c r="H170">
        <f t="shared" si="23"/>
        <v>0</v>
      </c>
      <c r="I170">
        <f t="shared" si="18"/>
        <v>30</v>
      </c>
      <c r="J170">
        <f t="shared" si="19"/>
        <v>-25.16230488743106</v>
      </c>
      <c r="K170">
        <f t="shared" si="20"/>
        <v>29.552505955488876</v>
      </c>
      <c r="L170">
        <f t="shared" si="21"/>
        <v>31.83843118463018</v>
      </c>
      <c r="M170">
        <f t="shared" si="22"/>
        <v>-27.565404896115272</v>
      </c>
    </row>
    <row r="171" spans="6:13" ht="12.75">
      <c r="F171">
        <v>169</v>
      </c>
      <c r="G171">
        <f>(COUNT(F$1:F171)-1)/(COUNT(F:F)-1)*360</f>
        <v>110.56672760511884</v>
      </c>
      <c r="H171">
        <f t="shared" si="23"/>
        <v>0</v>
      </c>
      <c r="I171">
        <f t="shared" si="18"/>
        <v>30</v>
      </c>
      <c r="J171">
        <f t="shared" si="19"/>
        <v>-25.501415493477673</v>
      </c>
      <c r="K171">
        <f t="shared" si="20"/>
        <v>29.491260189556563</v>
      </c>
      <c r="L171">
        <f t="shared" si="21"/>
        <v>32.15427677476325</v>
      </c>
      <c r="M171">
        <f t="shared" si="22"/>
        <v>-27.42760573003868</v>
      </c>
    </row>
    <row r="172" spans="6:13" ht="12.75">
      <c r="F172">
        <v>170</v>
      </c>
      <c r="G172">
        <f>(COUNT(F$1:F172)-1)/(COUNT(F:F)-1)*360</f>
        <v>111.22486288848265</v>
      </c>
      <c r="H172">
        <f t="shared" si="23"/>
        <v>0</v>
      </c>
      <c r="I172">
        <f t="shared" si="18"/>
        <v>30</v>
      </c>
      <c r="J172">
        <f t="shared" si="19"/>
        <v>-25.83980023636422</v>
      </c>
      <c r="K172">
        <f t="shared" si="20"/>
        <v>29.426123312447398</v>
      </c>
      <c r="L172">
        <f t="shared" si="21"/>
        <v>32.46851871547952</v>
      </c>
      <c r="M172">
        <f t="shared" si="22"/>
        <v>-27.286187733755277</v>
      </c>
    </row>
    <row r="173" spans="6:13" ht="12.75">
      <c r="F173">
        <v>171</v>
      </c>
      <c r="G173">
        <f>(COUNT(F$1:F173)-1)/(COUNT(F:F)-1)*360</f>
        <v>111.88299817184642</v>
      </c>
      <c r="H173">
        <f t="shared" si="23"/>
        <v>0</v>
      </c>
      <c r="I173">
        <f t="shared" si="18"/>
        <v>30</v>
      </c>
      <c r="J173">
        <f t="shared" si="19"/>
        <v>-26.177414469214067</v>
      </c>
      <c r="K173">
        <f t="shared" si="20"/>
        <v>29.35710391839673</v>
      </c>
      <c r="L173">
        <f t="shared" si="21"/>
        <v>32.78111554533169</v>
      </c>
      <c r="M173">
        <f t="shared" si="22"/>
        <v>-27.14116956612004</v>
      </c>
    </row>
    <row r="174" spans="6:13" ht="12.75">
      <c r="F174">
        <v>172</v>
      </c>
      <c r="G174">
        <f>(COUNT(F$1:F174)-1)/(COUNT(F:F)-1)*360</f>
        <v>112.54113345521023</v>
      </c>
      <c r="H174">
        <f t="shared" si="23"/>
        <v>0</v>
      </c>
      <c r="I174">
        <f aca="true" t="shared" si="24" ref="I174:I237">IF(G174-H174*360/$C$5&lt;=$C$6,$C$3,$C$4)</f>
        <v>30</v>
      </c>
      <c r="J174">
        <f aca="true" t="shared" si="25" ref="J174:J237">$I174*COS(($G174+$C$11)/180*PI())+$C$9</f>
        <v>-26.514213646812628</v>
      </c>
      <c r="K174">
        <f aca="true" t="shared" si="26" ref="K174:K237">$I174*SIN(($G174+$C$11)/180*PI())+$C$10</f>
        <v>29.284211113903684</v>
      </c>
      <c r="L174">
        <f t="shared" si="21"/>
        <v>33.09202601993049</v>
      </c>
      <c r="M174">
        <f t="shared" si="22"/>
        <v>-26.992570360998652</v>
      </c>
    </row>
    <row r="175" spans="6:13" ht="12.75">
      <c r="F175">
        <v>173</v>
      </c>
      <c r="G175">
        <f>(COUNT(F$1:F175)-1)/(COUNT(F:F)-1)*360</f>
        <v>113.19926873857403</v>
      </c>
      <c r="H175">
        <f t="shared" si="23"/>
        <v>0</v>
      </c>
      <c r="I175">
        <f t="shared" si="24"/>
        <v>30</v>
      </c>
      <c r="J175">
        <f t="shared" si="25"/>
        <v>-26.850153331484584</v>
      </c>
      <c r="K175">
        <f t="shared" si="26"/>
        <v>29.20745451652969</v>
      </c>
      <c r="L175">
        <f t="shared" si="21"/>
        <v>33.40120911738606</v>
      </c>
      <c r="M175">
        <f t="shared" si="22"/>
        <v>-26.84040972474319</v>
      </c>
    </row>
    <row r="176" spans="6:13" ht="12.75">
      <c r="F176">
        <v>174</v>
      </c>
      <c r="G176">
        <f>(COUNT(F$1:F176)-1)/(COUNT(F:F)-1)*360</f>
        <v>113.85740402193784</v>
      </c>
      <c r="H176">
        <f t="shared" si="23"/>
        <v>0</v>
      </c>
      <c r="I176">
        <f t="shared" si="24"/>
        <v>30</v>
      </c>
      <c r="J176">
        <f t="shared" si="25"/>
        <v>-27.185189198957147</v>
      </c>
      <c r="K176">
        <f t="shared" si="26"/>
        <v>29.126844253629496</v>
      </c>
      <c r="L176">
        <f t="shared" si="21"/>
        <v>33.70862404372099</v>
      </c>
      <c r="M176">
        <f t="shared" si="22"/>
        <v>-26.68470773360493</v>
      </c>
    </row>
    <row r="177" spans="6:13" ht="12.75">
      <c r="F177">
        <v>175</v>
      </c>
      <c r="G177">
        <f>(COUNT(F$1:F177)-1)/(COUNT(F:F)-1)*360</f>
        <v>114.51553930530164</v>
      </c>
      <c r="H177">
        <f t="shared" si="23"/>
        <v>0</v>
      </c>
      <c r="I177">
        <f t="shared" si="24"/>
        <v>30</v>
      </c>
      <c r="J177">
        <f t="shared" si="25"/>
        <v>-27.5192770442082</v>
      </c>
      <c r="K177">
        <f t="shared" si="26"/>
        <v>29.042390961014963</v>
      </c>
      <c r="L177">
        <f t="shared" si="21"/>
        <v>34.01423023825225</v>
      </c>
      <c r="M177">
        <f t="shared" si="22"/>
        <v>-26.52548493108573</v>
      </c>
    </row>
    <row r="178" spans="6:13" ht="12.75">
      <c r="F178">
        <v>176</v>
      </c>
      <c r="G178">
        <f>(COUNT(F$1:F178)-1)/(COUNT(F:F)-1)*360</f>
        <v>115.17367458866545</v>
      </c>
      <c r="H178">
        <f t="shared" si="23"/>
        <v>0</v>
      </c>
      <c r="I178">
        <f t="shared" si="24"/>
        <v>30</v>
      </c>
      <c r="J178">
        <f t="shared" si="25"/>
        <v>-27.852372787298798</v>
      </c>
      <c r="K178">
        <f t="shared" si="26"/>
        <v>28.954105781551764</v>
      </c>
      <c r="L178">
        <f t="shared" si="21"/>
        <v>34.31798737894297</v>
      </c>
      <c r="M178">
        <f t="shared" si="22"/>
        <v>-26.36276232522741</v>
      </c>
    </row>
    <row r="179" spans="6:13" ht="12.75">
      <c r="F179">
        <v>177</v>
      </c>
      <c r="G179">
        <f>(COUNT(F$1:F179)-1)/(COUNT(F:F)-1)*360</f>
        <v>115.83180987202925</v>
      </c>
      <c r="H179">
        <f t="shared" si="23"/>
        <v>0</v>
      </c>
      <c r="I179">
        <f t="shared" si="24"/>
        <v>30</v>
      </c>
      <c r="J179">
        <f t="shared" si="25"/>
        <v>-28.184432479189105</v>
      </c>
      <c r="K179">
        <f t="shared" si="26"/>
        <v>28.86200036368918</v>
      </c>
      <c r="L179">
        <f t="shared" si="21"/>
        <v>34.61985538772267</v>
      </c>
      <c r="M179">
        <f t="shared" si="22"/>
        <v>-26.196561385839868</v>
      </c>
    </row>
    <row r="180" spans="6:13" ht="12.75">
      <c r="F180">
        <v>178</v>
      </c>
      <c r="G180">
        <f>(COUNT(F$1:F180)-1)/(COUNT(F:F)-1)*360</f>
        <v>116.48994515539304</v>
      </c>
      <c r="H180">
        <f t="shared" si="23"/>
        <v>0</v>
      </c>
      <c r="I180">
        <f t="shared" si="24"/>
        <v>30</v>
      </c>
      <c r="J180">
        <f t="shared" si="25"/>
        <v>-28.515412307537076</v>
      </c>
      <c r="K180">
        <f t="shared" si="26"/>
        <v>28.766086859923195</v>
      </c>
      <c r="L180">
        <f t="shared" si="21"/>
        <v>34.91979443577512</v>
      </c>
      <c r="M180">
        <f t="shared" si="22"/>
        <v>-26.02690404166838</v>
      </c>
    </row>
    <row r="181" spans="6:13" ht="12.75">
      <c r="F181">
        <v>179</v>
      </c>
      <c r="G181">
        <f>(COUNT(F$1:F181)-1)/(COUNT(F:F)-1)*360</f>
        <v>117.14808043875685</v>
      </c>
      <c r="H181">
        <f t="shared" si="23"/>
        <v>0</v>
      </c>
      <c r="I181">
        <f t="shared" si="24"/>
        <v>30</v>
      </c>
      <c r="J181">
        <f t="shared" si="25"/>
        <v>-28.845268602479152</v>
      </c>
      <c r="K181">
        <f t="shared" si="26"/>
        <v>28.666377925193068</v>
      </c>
      <c r="L181">
        <f t="shared" si="21"/>
        <v>35.21776494879337</v>
      </c>
      <c r="M181">
        <f t="shared" si="22"/>
        <v>-25.85381267750031</v>
      </c>
    </row>
    <row r="182" spans="6:13" ht="12.75">
      <c r="F182">
        <v>180</v>
      </c>
      <c r="G182">
        <f>(COUNT(F$1:F182)-1)/(COUNT(F:F)-1)*360</f>
        <v>117.80621572212065</v>
      </c>
      <c r="H182">
        <f t="shared" si="23"/>
        <v>0</v>
      </c>
      <c r="I182">
        <f t="shared" si="24"/>
        <v>30</v>
      </c>
      <c r="J182">
        <f t="shared" si="25"/>
        <v>-29.173957842392035</v>
      </c>
      <c r="K182">
        <f t="shared" si="26"/>
        <v>28.56288671521164</v>
      </c>
      <c r="L182">
        <f t="shared" si="21"/>
        <v>35.51372761220132</v>
      </c>
      <c r="M182">
        <f t="shared" si="22"/>
        <v>-25.67731013121161</v>
      </c>
    </row>
    <row r="183" spans="6:13" ht="12.75">
      <c r="F183">
        <v>181</v>
      </c>
      <c r="G183">
        <f>(COUNT(F$1:F183)-1)/(COUNT(F:F)-1)*360</f>
        <v>118.46435100548446</v>
      </c>
      <c r="H183">
        <f t="shared" si="23"/>
        <v>0</v>
      </c>
      <c r="I183">
        <f t="shared" si="24"/>
        <v>30</v>
      </c>
      <c r="J183">
        <f t="shared" si="25"/>
        <v>-29.501436659635047</v>
      </c>
      <c r="K183">
        <f t="shared" si="26"/>
        <v>28.45562688472955</v>
      </c>
      <c r="L183">
        <f t="shared" si="21"/>
        <v>35.80764337634089</v>
      </c>
      <c r="M183">
        <f t="shared" si="22"/>
        <v>-25.49741969075353</v>
      </c>
    </row>
    <row r="184" spans="6:13" ht="12.75">
      <c r="F184">
        <v>182</v>
      </c>
      <c r="G184">
        <f>(COUNT(F$1:F184)-1)/(COUNT(F:F)-1)*360</f>
        <v>119.12248628884826</v>
      </c>
      <c r="H184">
        <f t="shared" si="23"/>
        <v>0</v>
      </c>
      <c r="I184">
        <f t="shared" si="24"/>
        <v>30</v>
      </c>
      <c r="J184">
        <f t="shared" si="25"/>
        <v>-29.82766184627208</v>
      </c>
      <c r="K184">
        <f t="shared" si="26"/>
        <v>28.344612585733607</v>
      </c>
      <c r="L184">
        <f t="shared" si="21"/>
        <v>36.09947346162416</v>
      </c>
      <c r="M184">
        <f t="shared" si="22"/>
        <v>-25.31416509108012</v>
      </c>
    </row>
    <row r="185" spans="6:13" ht="12.75">
      <c r="F185">
        <v>183</v>
      </c>
      <c r="G185">
        <f>(COUNT(F$1:F185)-1)/(COUNT(F:F)-1)*360</f>
        <v>119.78062157221207</v>
      </c>
      <c r="H185">
        <f t="shared" si="23"/>
        <v>0</v>
      </c>
      <c r="I185">
        <f t="shared" si="24"/>
        <v>30</v>
      </c>
      <c r="J185">
        <f t="shared" si="25"/>
        <v>-30.15259035977251</v>
      </c>
      <c r="K185">
        <f t="shared" si="26"/>
        <v>28.229858465579564</v>
      </c>
      <c r="L185">
        <f t="shared" si="21"/>
        <v>36.3891793636503</v>
      </c>
      <c r="M185">
        <f t="shared" si="22"/>
        <v>-25.127570511016366</v>
      </c>
    </row>
    <row r="186" spans="6:13" ht="12.75">
      <c r="F186">
        <v>184</v>
      </c>
      <c r="G186">
        <f>(COUNT(F$1:F186)-1)/(COUNT(F:F)-1)*360</f>
        <v>120.43875685557587</v>
      </c>
      <c r="H186">
        <f t="shared" si="23"/>
        <v>1</v>
      </c>
      <c r="I186">
        <f t="shared" si="24"/>
        <v>10</v>
      </c>
      <c r="J186">
        <f t="shared" si="25"/>
        <v>-23.492059776230093</v>
      </c>
      <c r="K186">
        <f t="shared" si="26"/>
        <v>9.370459888353178</v>
      </c>
      <c r="L186">
        <f t="shared" si="21"/>
        <v>25.558907619428496</v>
      </c>
      <c r="M186">
        <f t="shared" si="22"/>
        <v>-8.312553523356094</v>
      </c>
    </row>
    <row r="187" spans="6:13" ht="12.75">
      <c r="F187">
        <v>185</v>
      </c>
      <c r="G187">
        <f>(COUNT(F$1:F187)-1)/(COUNT(F:F)-1)*360</f>
        <v>121.09689213893967</v>
      </c>
      <c r="H187">
        <f t="shared" si="23"/>
        <v>1</v>
      </c>
      <c r="I187">
        <f t="shared" si="24"/>
        <v>10</v>
      </c>
      <c r="J187">
        <f t="shared" si="25"/>
        <v>-23.599462019440125</v>
      </c>
      <c r="K187">
        <f t="shared" si="26"/>
        <v>9.329730605468093</v>
      </c>
      <c r="L187">
        <f t="shared" si="21"/>
        <v>25.65402200223553</v>
      </c>
      <c r="M187">
        <f t="shared" si="22"/>
        <v>-8.248153441724792</v>
      </c>
    </row>
    <row r="188" spans="6:13" ht="12.75">
      <c r="F188">
        <v>186</v>
      </c>
      <c r="G188">
        <f>(COUNT(F$1:F188)-1)/(COUNT(F:F)-1)*360</f>
        <v>121.75502742230347</v>
      </c>
      <c r="H188">
        <f t="shared" si="23"/>
        <v>1</v>
      </c>
      <c r="I188">
        <f t="shared" si="24"/>
        <v>10</v>
      </c>
      <c r="J188">
        <f t="shared" si="25"/>
        <v>-23.706389345444027</v>
      </c>
      <c r="K188">
        <f t="shared" si="26"/>
        <v>9.287770347073565</v>
      </c>
      <c r="L188">
        <f t="shared" si="21"/>
        <v>25.74839038680221</v>
      </c>
      <c r="M188">
        <f t="shared" si="22"/>
        <v>-8.182665089133241</v>
      </c>
    </row>
    <row r="189" spans="6:13" ht="12.75">
      <c r="F189">
        <v>187</v>
      </c>
      <c r="G189">
        <f>(COUNT(F$1:F189)-1)/(COUNT(F:F)-1)*360</f>
        <v>122.41316270566728</v>
      </c>
      <c r="H189">
        <f t="shared" si="23"/>
        <v>1</v>
      </c>
      <c r="I189">
        <f t="shared" si="24"/>
        <v>10</v>
      </c>
      <c r="J189">
        <f t="shared" si="25"/>
        <v>-23.812827646126017</v>
      </c>
      <c r="K189">
        <f t="shared" si="26"/>
        <v>9.244584649454897</v>
      </c>
      <c r="L189">
        <f t="shared" si="21"/>
        <v>25.842000322054105</v>
      </c>
      <c r="M189">
        <f t="shared" si="22"/>
        <v>-8.116097106190864</v>
      </c>
    </row>
    <row r="190" spans="6:13" ht="12.75">
      <c r="F190">
        <v>188</v>
      </c>
      <c r="G190">
        <f>(COUNT(F$1:F190)-1)/(COUNT(F:F)-1)*360</f>
        <v>123.07129798903108</v>
      </c>
      <c r="H190">
        <f t="shared" si="23"/>
        <v>1</v>
      </c>
      <c r="I190">
        <f t="shared" si="24"/>
        <v>10</v>
      </c>
      <c r="J190">
        <f t="shared" si="25"/>
        <v>-23.918762877892885</v>
      </c>
      <c r="K190">
        <f t="shared" si="26"/>
        <v>9.200179210583274</v>
      </c>
      <c r="L190">
        <f t="shared" si="21"/>
        <v>25.934839456987458</v>
      </c>
      <c r="M190">
        <f t="shared" si="22"/>
        <v>-8.048458275954768</v>
      </c>
    </row>
    <row r="191" spans="6:13" ht="12.75">
      <c r="F191">
        <v>189</v>
      </c>
      <c r="G191">
        <f>(COUNT(F$1:F191)-1)/(COUNT(F:F)-1)*360</f>
        <v>123.72943327239489</v>
      </c>
      <c r="H191">
        <f t="shared" si="23"/>
        <v>1</v>
      </c>
      <c r="I191">
        <f t="shared" si="24"/>
        <v>10</v>
      </c>
      <c r="J191">
        <f t="shared" si="25"/>
        <v>-24.02418106352691</v>
      </c>
      <c r="K191">
        <f t="shared" si="26"/>
        <v>9.154559889363957</v>
      </c>
      <c r="L191">
        <f t="shared" si="21"/>
        <v>26.026895542298814</v>
      </c>
      <c r="M191">
        <f t="shared" si="22"/>
        <v>-7.979757522770895</v>
      </c>
    </row>
    <row r="192" spans="6:13" ht="12.75">
      <c r="F192">
        <v>190</v>
      </c>
      <c r="G192">
        <f>(COUNT(F$1:F192)-1)/(COUNT(F:F)-1)*360</f>
        <v>124.38756855575869</v>
      </c>
      <c r="H192">
        <f t="shared" si="23"/>
        <v>1</v>
      </c>
      <c r="I192">
        <f t="shared" si="24"/>
        <v>10</v>
      </c>
      <c r="J192">
        <f t="shared" si="25"/>
        <v>-24.12906829403005</v>
      </c>
      <c r="K192">
        <f t="shared" si="26"/>
        <v>9.107732704863258</v>
      </c>
      <c r="L192">
        <f t="shared" si="21"/>
        <v>26.11815643200116</v>
      </c>
      <c r="M192">
        <f t="shared" si="22"/>
        <v>-7.910003911096557</v>
      </c>
    </row>
    <row r="193" spans="6:13" ht="12.75">
      <c r="F193">
        <v>191</v>
      </c>
      <c r="G193">
        <f>(COUNT(F$1:F193)-1)/(COUNT(F:F)-1)*360</f>
        <v>125.0457038391225</v>
      </c>
      <c r="H193">
        <f t="shared" si="23"/>
        <v>1</v>
      </c>
      <c r="I193">
        <f t="shared" si="24"/>
        <v>10</v>
      </c>
      <c r="J193">
        <f t="shared" si="25"/>
        <v>-24.233410730459088</v>
      </c>
      <c r="K193">
        <f t="shared" si="26"/>
        <v>9.059703835514373</v>
      </c>
      <c r="L193">
        <f t="shared" si="21"/>
        <v>26.20861008502657</v>
      </c>
      <c r="M193">
        <f t="shared" si="22"/>
        <v>-7.839206644304405</v>
      </c>
    </row>
    <row r="194" spans="6:13" ht="12.75">
      <c r="F194">
        <v>192</v>
      </c>
      <c r="G194">
        <f>(COUNT(F$1:F194)-1)/(COUNT(F:F)-1)*360</f>
        <v>125.70383912248629</v>
      </c>
      <c r="H194">
        <f t="shared" si="23"/>
        <v>1</v>
      </c>
      <c r="I194">
        <f t="shared" si="24"/>
        <v>10</v>
      </c>
      <c r="J194">
        <f t="shared" si="25"/>
        <v>-24.337194605751588</v>
      </c>
      <c r="K194">
        <f t="shared" si="26"/>
        <v>9.010479618302199</v>
      </c>
      <c r="L194">
        <f t="shared" si="21"/>
        <v>26.298244566814844</v>
      </c>
      <c r="M194">
        <f t="shared" si="22"/>
        <v>-7.76737506346818</v>
      </c>
    </row>
    <row r="195" spans="6:13" ht="12.75">
      <c r="F195">
        <v>193</v>
      </c>
      <c r="G195">
        <f>(COUNT(F$1:F195)-1)/(COUNT(F:F)-1)*360</f>
        <v>126.36197440585009</v>
      </c>
      <c r="H195">
        <f t="shared" si="23"/>
        <v>1</v>
      </c>
      <c r="I195">
        <f t="shared" si="24"/>
        <v>10</v>
      </c>
      <c r="J195">
        <f t="shared" si="25"/>
        <v>-24.440406226542308</v>
      </c>
      <c r="K195">
        <f t="shared" si="26"/>
        <v>8.960066547927214</v>
      </c>
      <c r="L195">
        <f aca="true" t="shared" si="27" ref="L195:L258">$I195*COS(($G195+$C$16)/180*PI())+$C$14</f>
        <v>26.387048050888147</v>
      </c>
      <c r="M195">
        <f aca="true" t="shared" si="28" ref="M195:M258">$I195*SIN(($G195+$C$16)/180*PI())+$C$15</f>
        <v>-7.694518646130238</v>
      </c>
    </row>
    <row r="196" spans="6:13" ht="12.75">
      <c r="F196">
        <v>194</v>
      </c>
      <c r="G196">
        <f>(COUNT(F$1:F196)-1)/(COUNT(F:F)-1)*360</f>
        <v>127.0201096892139</v>
      </c>
      <c r="H196">
        <f aca="true" t="shared" si="29" ref="H196:H259">INT(G196/(360/$C$5))</f>
        <v>1</v>
      </c>
      <c r="I196">
        <f t="shared" si="24"/>
        <v>10</v>
      </c>
      <c r="J196">
        <f t="shared" si="25"/>
        <v>-24.543031974969935</v>
      </c>
      <c r="K196">
        <f t="shared" si="26"/>
        <v>8.908471275948571</v>
      </c>
      <c r="L196">
        <f t="shared" si="27"/>
        <v>26.475008820411524</v>
      </c>
      <c r="M196">
        <f t="shared" si="28"/>
        <v>-7.620647005051011</v>
      </c>
    </row>
    <row r="197" spans="6:13" ht="12.75">
      <c r="F197">
        <v>195</v>
      </c>
      <c r="G197">
        <f>(COUNT(F$1:F197)-1)/(COUNT(F:F)-1)*360</f>
        <v>127.6782449725777</v>
      </c>
      <c r="H197">
        <f t="shared" si="29"/>
        <v>1</v>
      </c>
      <c r="I197">
        <f t="shared" si="24"/>
        <v>10</v>
      </c>
      <c r="J197">
        <f t="shared" si="25"/>
        <v>-24.645058310473836</v>
      </c>
      <c r="K197">
        <f t="shared" si="26"/>
        <v>8.855700609906478</v>
      </c>
      <c r="L197">
        <f t="shared" si="27"/>
        <v>26.562115269738698</v>
      </c>
      <c r="M197">
        <f t="shared" si="28"/>
        <v>-7.5457698869407785</v>
      </c>
    </row>
    <row r="198" spans="6:13" ht="12.75">
      <c r="F198">
        <v>196</v>
      </c>
      <c r="G198">
        <f>(COUNT(F$1:F198)-1)/(COUNT(F:F)-1)*360</f>
        <v>128.3363802559415</v>
      </c>
      <c r="H198">
        <f t="shared" si="29"/>
        <v>1</v>
      </c>
      <c r="I198">
        <f t="shared" si="24"/>
        <v>10</v>
      </c>
      <c r="J198">
        <f t="shared" si="25"/>
        <v>-24.74647177158062</v>
      </c>
      <c r="K198">
        <f t="shared" si="26"/>
        <v>8.801761512423996</v>
      </c>
      <c r="L198">
        <f t="shared" si="27"/>
        <v>26.648355905943404</v>
      </c>
      <c r="M198">
        <f t="shared" si="28"/>
        <v>-7.469897171173607</v>
      </c>
    </row>
    <row r="199" spans="6:13" ht="12.75">
      <c r="F199">
        <v>197</v>
      </c>
      <c r="G199">
        <f>(COUNT(F$1:F199)-1)/(COUNT(F:F)-1)*360</f>
        <v>128.9945155393053</v>
      </c>
      <c r="H199">
        <f t="shared" si="29"/>
        <v>1</v>
      </c>
      <c r="I199">
        <f t="shared" si="24"/>
        <v>10</v>
      </c>
      <c r="J199">
        <f t="shared" si="25"/>
        <v>-24.847258977680244</v>
      </c>
      <c r="K199">
        <f t="shared" si="26"/>
        <v>8.7466611002884</v>
      </c>
      <c r="L199">
        <f t="shared" si="27"/>
        <v>26.733719350335804</v>
      </c>
      <c r="M199">
        <f t="shared" si="28"/>
        <v>-7.393038868483863</v>
      </c>
    </row>
    <row r="200" spans="6:13" ht="12.75">
      <c r="F200">
        <v>198</v>
      </c>
      <c r="G200">
        <f>(COUNT(F$1:F200)-1)/(COUNT(F:F)-1)*360</f>
        <v>129.6526508226691</v>
      </c>
      <c r="H200">
        <f t="shared" si="29"/>
        <v>1</v>
      </c>
      <c r="I200">
        <f t="shared" si="24"/>
        <v>10</v>
      </c>
      <c r="J200">
        <f t="shared" si="25"/>
        <v>-24.947406630791495</v>
      </c>
      <c r="K200">
        <f t="shared" si="26"/>
        <v>8.690406643512164</v>
      </c>
      <c r="L200">
        <f t="shared" si="27"/>
        <v>26.818194339963718</v>
      </c>
      <c r="M200">
        <f t="shared" si="28"/>
        <v>-7.31520511964543</v>
      </c>
    </row>
    <row r="201" spans="6:13" ht="12.75">
      <c r="F201">
        <v>199</v>
      </c>
      <c r="G201">
        <f>(COUNT(F$1:F201)-1)/(COUNT(F:F)-1)*360</f>
        <v>130.3107861060329</v>
      </c>
      <c r="H201">
        <f t="shared" si="29"/>
        <v>1</v>
      </c>
      <c r="I201">
        <f t="shared" si="24"/>
        <v>10</v>
      </c>
      <c r="J201">
        <f t="shared" si="25"/>
        <v>-25.04690151731652</v>
      </c>
      <c r="K201">
        <f t="shared" si="26"/>
        <v>8.633005564373754</v>
      </c>
      <c r="L201">
        <f t="shared" si="27"/>
        <v>26.901769729098753</v>
      </c>
      <c r="M201">
        <f t="shared" si="28"/>
        <v>-7.236406194133669</v>
      </c>
    </row>
    <row r="202" spans="6:13" ht="12.75">
      <c r="F202">
        <v>200</v>
      </c>
      <c r="G202">
        <f>(COUNT(F$1:F202)-1)/(COUNT(F:F)-1)*360</f>
        <v>130.9689213893967</v>
      </c>
      <c r="H202">
        <f t="shared" si="29"/>
        <v>1</v>
      </c>
      <c r="I202">
        <f t="shared" si="24"/>
        <v>10</v>
      </c>
      <c r="J202">
        <f t="shared" si="25"/>
        <v>-25.14573050978424</v>
      </c>
      <c r="K202">
        <f t="shared" si="26"/>
        <v>8.574465436438333</v>
      </c>
      <c r="L202">
        <f t="shared" si="27"/>
        <v>26.984434490706835</v>
      </c>
      <c r="M202">
        <f t="shared" si="28"/>
        <v>-7.156652488770484</v>
      </c>
    </row>
    <row r="203" spans="6:13" ht="12.75">
      <c r="F203">
        <v>201</v>
      </c>
      <c r="G203">
        <f>(COUNT(F$1:F203)-1)/(COUNT(F:F)-1)*360</f>
        <v>131.62705667276052</v>
      </c>
      <c r="H203">
        <f t="shared" si="29"/>
        <v>1</v>
      </c>
      <c r="I203">
        <f t="shared" si="24"/>
        <v>10</v>
      </c>
      <c r="J203">
        <f t="shared" si="25"/>
        <v>-25.243880568582426</v>
      </c>
      <c r="K203">
        <f t="shared" si="26"/>
        <v>8.514793983558476</v>
      </c>
      <c r="L203">
        <f t="shared" si="27"/>
        <v>27.06617771790317</v>
      </c>
      <c r="M203">
        <f t="shared" si="28"/>
        <v>-7.075954526352522</v>
      </c>
    </row>
    <row r="204" spans="6:13" ht="12.75">
      <c r="F204">
        <v>202</v>
      </c>
      <c r="G204">
        <f>(COUNT(F$1:F204)-1)/(COUNT(F:F)-1)*360</f>
        <v>132.28519195612432</v>
      </c>
      <c r="H204">
        <f t="shared" si="29"/>
        <v>1</v>
      </c>
      <c r="I204">
        <f t="shared" si="24"/>
        <v>10</v>
      </c>
      <c r="J204">
        <f t="shared" si="25"/>
        <v>-25.341338743678143</v>
      </c>
      <c r="K204">
        <f t="shared" si="26"/>
        <v>8.453999078855093</v>
      </c>
      <c r="L204">
        <f t="shared" si="27"/>
        <v>27.14698862539126</v>
      </c>
      <c r="M204">
        <f t="shared" si="28"/>
        <v>-6.994322954262832</v>
      </c>
    </row>
    <row r="205" spans="6:13" ht="12.75">
      <c r="F205">
        <v>203</v>
      </c>
      <c r="G205">
        <f>(COUNT(F$1:F205)-1)/(COUNT(F:F)-1)*360</f>
        <v>132.94332723948813</v>
      </c>
      <c r="H205">
        <f t="shared" si="29"/>
        <v>1</v>
      </c>
      <c r="I205">
        <f t="shared" si="24"/>
        <v>10</v>
      </c>
      <c r="J205">
        <f t="shared" si="25"/>
        <v>-25.4380921763264</v>
      </c>
      <c r="K205">
        <f t="shared" si="26"/>
        <v>8.392088743678633</v>
      </c>
      <c r="L205">
        <f t="shared" si="27"/>
        <v>27.226856550885955</v>
      </c>
      <c r="M205">
        <f t="shared" si="28"/>
        <v>-6.911768543066006</v>
      </c>
    </row>
    <row r="206" spans="6:13" ht="12.75">
      <c r="F206">
        <v>204</v>
      </c>
      <c r="G206">
        <f>(COUNT(F$1:F206)-1)/(COUNT(F:F)-1)*360</f>
        <v>133.60146252285193</v>
      </c>
      <c r="H206">
        <f t="shared" si="29"/>
        <v>1</v>
      </c>
      <c r="I206">
        <f t="shared" si="24"/>
        <v>10</v>
      </c>
      <c r="J206">
        <f t="shared" si="25"/>
        <v>-25.534128100766722</v>
      </c>
      <c r="K206">
        <f t="shared" si="26"/>
        <v>8.329071146550744</v>
      </c>
      <c r="L206">
        <f t="shared" si="27"/>
        <v>27.305770956520252</v>
      </c>
      <c r="M206">
        <f t="shared" si="28"/>
        <v>-6.828302185087093</v>
      </c>
    </row>
    <row r="207" spans="6:13" ht="12.75">
      <c r="F207">
        <v>205</v>
      </c>
      <c r="G207">
        <f>(COUNT(F$1:F207)-1)/(COUNT(F:F)-1)*360</f>
        <v>134.25959780621574</v>
      </c>
      <c r="H207">
        <f t="shared" si="29"/>
        <v>1</v>
      </c>
      <c r="I207">
        <f t="shared" si="24"/>
        <v>10</v>
      </c>
      <c r="J207">
        <f t="shared" si="25"/>
        <v>-25.62943384590753</v>
      </c>
      <c r="K207">
        <f t="shared" si="26"/>
        <v>8.264954602086496</v>
      </c>
      <c r="L207">
        <f t="shared" si="27"/>
        <v>27.383721430235692</v>
      </c>
      <c r="M207">
        <f t="shared" si="28"/>
        <v>-6.743934892974442</v>
      </c>
    </row>
    <row r="208" spans="6:13" ht="12.75">
      <c r="F208">
        <v>206</v>
      </c>
      <c r="G208">
        <f>(COUNT(F$1:F208)-1)/(COUNT(F:F)-1)*360</f>
        <v>134.9177330895795</v>
      </c>
      <c r="H208">
        <f t="shared" si="29"/>
        <v>1</v>
      </c>
      <c r="I208">
        <f t="shared" si="24"/>
        <v>10</v>
      </c>
      <c r="J208">
        <f t="shared" si="25"/>
        <v>-25.723996836997937</v>
      </c>
      <c r="K208">
        <f t="shared" si="26"/>
        <v>8.199747569897356</v>
      </c>
      <c r="L208">
        <f t="shared" si="27"/>
        <v>27.460697687156063</v>
      </c>
      <c r="M208">
        <f t="shared" si="28"/>
        <v>-6.658677798246747</v>
      </c>
    </row>
    <row r="209" spans="6:13" ht="12.75">
      <c r="F209">
        <v>207</v>
      </c>
      <c r="G209">
        <f>(COUNT(F$1:F209)-1)/(COUNT(F:F)-1)*360</f>
        <v>135.57586837294332</v>
      </c>
      <c r="H209">
        <f t="shared" si="29"/>
        <v>1</v>
      </c>
      <c r="I209">
        <f t="shared" si="24"/>
        <v>10</v>
      </c>
      <c r="J209">
        <f t="shared" si="25"/>
        <v>-25.817804597286898</v>
      </c>
      <c r="K209">
        <f t="shared" si="26"/>
        <v>8.133458653475005</v>
      </c>
      <c r="L209">
        <f t="shared" si="27"/>
        <v>27.536689570944507</v>
      </c>
      <c r="M209">
        <f t="shared" si="28"/>
        <v>-6.572542149824246</v>
      </c>
    </row>
    <row r="210" spans="6:13" ht="12.75">
      <c r="F210">
        <v>208</v>
      </c>
      <c r="G210">
        <f>(COUNT(F$1:F210)-1)/(COUNT(F:F)-1)*360</f>
        <v>136.23400365630712</v>
      </c>
      <c r="H210">
        <f t="shared" si="29"/>
        <v>1</v>
      </c>
      <c r="I210">
        <f t="shared" si="24"/>
        <v>10</v>
      </c>
      <c r="J210">
        <f t="shared" si="25"/>
        <v>-25.910844749669387</v>
      </c>
      <c r="K210">
        <f t="shared" si="26"/>
        <v>8.06609659905619</v>
      </c>
      <c r="L210">
        <f t="shared" si="27"/>
        <v>27.61168705514346</v>
      </c>
      <c r="M210">
        <f t="shared" si="28"/>
        <v>-6.4855393125446</v>
      </c>
    </row>
    <row r="211" spans="6:13" ht="12.75">
      <c r="F211">
        <v>209</v>
      </c>
      <c r="G211">
        <f>(COUNT(F$1:F211)-1)/(COUNT(F:F)-1)*360</f>
        <v>136.89213893967093</v>
      </c>
      <c r="H211">
        <f t="shared" si="29"/>
        <v>1</v>
      </c>
      <c r="I211">
        <f t="shared" si="24"/>
        <v>10</v>
      </c>
      <c r="J211">
        <f t="shared" si="25"/>
        <v>-26.003105018319474</v>
      </c>
      <c r="K211">
        <f t="shared" si="26"/>
        <v>7.997670294468731</v>
      </c>
      <c r="L211">
        <f t="shared" si="27"/>
        <v>27.685680244497615</v>
      </c>
      <c r="M211">
        <f t="shared" si="28"/>
        <v>-6.397680765663374</v>
      </c>
    </row>
    <row r="212" spans="6:13" ht="12.75">
      <c r="F212">
        <v>210</v>
      </c>
      <c r="G212">
        <f>(COUNT(F$1:F212)-1)/(COUNT(F:F)-1)*360</f>
        <v>137.55027422303473</v>
      </c>
      <c r="H212">
        <f t="shared" si="29"/>
        <v>1</v>
      </c>
      <c r="I212">
        <f t="shared" si="24"/>
        <v>10</v>
      </c>
      <c r="J212">
        <f t="shared" si="25"/>
        <v>-26.094573230309976</v>
      </c>
      <c r="K212">
        <f t="shared" si="26"/>
        <v>7.928188767958861</v>
      </c>
      <c r="L212">
        <f t="shared" si="27"/>
        <v>27.75865937625949</v>
      </c>
      <c r="M212">
        <f t="shared" si="28"/>
        <v>-6.308978101339447</v>
      </c>
    </row>
    <row r="213" spans="6:13" ht="12.75">
      <c r="F213">
        <v>211</v>
      </c>
      <c r="G213">
        <f>(COUNT(F$1:F213)-1)/(COUNT(F:F)-1)*360</f>
        <v>138.20840950639854</v>
      </c>
      <c r="H213">
        <f t="shared" si="29"/>
        <v>1</v>
      </c>
      <c r="I213">
        <f t="shared" si="24"/>
        <v>10</v>
      </c>
      <c r="J213">
        <f t="shared" si="25"/>
        <v>-26.185237317218597</v>
      </c>
      <c r="K213">
        <f t="shared" si="26"/>
        <v>7.857661187000017</v>
      </c>
      <c r="L213">
        <f t="shared" si="27"/>
        <v>27.830614821477553</v>
      </c>
      <c r="M213">
        <f t="shared" si="28"/>
        <v>-6.219443023105532</v>
      </c>
    </row>
    <row r="214" spans="6:13" ht="12.75">
      <c r="F214">
        <v>212</v>
      </c>
      <c r="G214">
        <f>(COUNT(F$1:F214)-1)/(COUNT(F:F)-1)*360</f>
        <v>138.86654478976234</v>
      </c>
      <c r="H214">
        <f t="shared" si="29"/>
        <v>1</v>
      </c>
      <c r="I214">
        <f t="shared" si="24"/>
        <v>10</v>
      </c>
      <c r="J214">
        <f t="shared" si="25"/>
        <v>-26.275085316720244</v>
      </c>
      <c r="K214">
        <f t="shared" si="26"/>
        <v>7.7860968570832725</v>
      </c>
      <c r="L214">
        <f t="shared" si="27"/>
        <v>27.90153708626664</v>
      </c>
      <c r="M214">
        <f t="shared" si="28"/>
        <v>-6.129087344324022</v>
      </c>
    </row>
    <row r="215" spans="6:13" ht="12.75">
      <c r="F215">
        <v>213</v>
      </c>
      <c r="G215">
        <f>(COUNT(F$1:F215)-1)/(COUNT(F:F)-1)*360</f>
        <v>139.52468007312615</v>
      </c>
      <c r="H215">
        <f t="shared" si="29"/>
        <v>1</v>
      </c>
      <c r="I215">
        <f t="shared" si="24"/>
        <v>10</v>
      </c>
      <c r="J215">
        <f t="shared" si="25"/>
        <v>-26.364105374165344</v>
      </c>
      <c r="K215">
        <f t="shared" si="26"/>
        <v>7.713505220489566</v>
      </c>
      <c r="L215">
        <f t="shared" si="27"/>
        <v>27.97141681306063</v>
      </c>
      <c r="M215">
        <f t="shared" si="28"/>
        <v>-6.037922986628289</v>
      </c>
    </row>
    <row r="216" spans="6:13" ht="12.75">
      <c r="F216">
        <v>214</v>
      </c>
      <c r="G216">
        <f>(COUNT(F$1:F216)-1)/(COUNT(F:F)-1)*360</f>
        <v>140.18281535648995</v>
      </c>
      <c r="H216">
        <f t="shared" si="29"/>
        <v>1</v>
      </c>
      <c r="I216">
        <f t="shared" si="24"/>
        <v>10</v>
      </c>
      <c r="J216">
        <f t="shared" si="25"/>
        <v>-26.452285744143953</v>
      </c>
      <c r="K216">
        <f t="shared" si="26"/>
        <v>7.639895855043884</v>
      </c>
      <c r="L216">
        <f t="shared" si="27"/>
        <v>28.0402447818471</v>
      </c>
      <c r="M216">
        <f t="shared" si="28"/>
        <v>-5.945961978349717</v>
      </c>
    </row>
    <row r="217" spans="6:13" ht="12.75">
      <c r="F217">
        <v>215</v>
      </c>
      <c r="G217">
        <f>(COUNT(F$1:F217)-1)/(COUNT(F:F)-1)*360</f>
        <v>140.84095063985376</v>
      </c>
      <c r="H217">
        <f t="shared" si="29"/>
        <v>1</v>
      </c>
      <c r="I217">
        <f t="shared" si="24"/>
        <v>10</v>
      </c>
      <c r="J217">
        <f t="shared" si="25"/>
        <v>-26.53961479203548</v>
      </c>
      <c r="K217">
        <f t="shared" si="26"/>
        <v>7.565278472851528</v>
      </c>
      <c r="L217">
        <f t="shared" si="27"/>
        <v>28.108011911383755</v>
      </c>
      <c r="M217">
        <f t="shared" si="28"/>
        <v>-5.853216452930738</v>
      </c>
    </row>
    <row r="218" spans="6:13" ht="12.75">
      <c r="F218">
        <v>216</v>
      </c>
      <c r="G218">
        <f>(COUNT(F$1:F218)-1)/(COUNT(F:F)-1)*360</f>
        <v>141.49908592321756</v>
      </c>
      <c r="H218">
        <f t="shared" si="29"/>
        <v>1</v>
      </c>
      <c r="I218">
        <f t="shared" si="24"/>
        <v>10</v>
      </c>
      <c r="J218">
        <f t="shared" si="25"/>
        <v>-26.626080995543756</v>
      </c>
      <c r="K218">
        <f t="shared" si="26"/>
        <v>7.489662919016709</v>
      </c>
      <c r="L218">
        <f t="shared" si="27"/>
        <v>28.174709260396707</v>
      </c>
      <c r="M218">
        <f t="shared" si="28"/>
        <v>-5.759698647323862</v>
      </c>
    </row>
    <row r="219" spans="6:13" ht="12.75">
      <c r="F219">
        <v>217</v>
      </c>
      <c r="G219">
        <f>(COUNT(F$1:F219)-1)/(COUNT(F:F)-1)*360</f>
        <v>142.15722120658137</v>
      </c>
      <c r="H219">
        <f t="shared" si="29"/>
        <v>1</v>
      </c>
      <c r="I219">
        <f t="shared" si="24"/>
        <v>10</v>
      </c>
      <c r="J219">
        <f t="shared" si="25"/>
        <v>-26.711672946217302</v>
      </c>
      <c r="K219">
        <f t="shared" si="26"/>
        <v>7.413059170343561</v>
      </c>
      <c r="L219">
        <f t="shared" si="27"/>
        <v>28.24032802876013</v>
      </c>
      <c r="M219">
        <f t="shared" si="28"/>
        <v>-5.66542090037715</v>
      </c>
    </row>
    <row r="220" spans="6:13" ht="12.75">
      <c r="F220">
        <v>218</v>
      </c>
      <c r="G220">
        <f>(COUNT(F$1:F220)-1)/(COUNT(F:F)-1)*360</f>
        <v>142.81535648994517</v>
      </c>
      <c r="H220">
        <f t="shared" si="29"/>
        <v>1</v>
      </c>
      <c r="I220">
        <f t="shared" si="24"/>
        <v>10</v>
      </c>
      <c r="J220">
        <f t="shared" si="25"/>
        <v>-26.796379350954574</v>
      </c>
      <c r="K220">
        <f t="shared" si="26"/>
        <v>7.335477334019805</v>
      </c>
      <c r="L220">
        <f t="shared" si="27"/>
        <v>28.304859558657387</v>
      </c>
      <c r="M220">
        <f t="shared" si="28"/>
        <v>-5.570395651206207</v>
      </c>
    </row>
    <row r="221" spans="6:13" ht="12.75">
      <c r="F221">
        <v>219</v>
      </c>
      <c r="G221">
        <f>(COUNT(F$1:F221)-1)/(COUNT(F:F)-1)*360</f>
        <v>143.47349177330898</v>
      </c>
      <c r="H221">
        <f t="shared" si="29"/>
        <v>1</v>
      </c>
      <c r="I221">
        <f t="shared" si="24"/>
        <v>10</v>
      </c>
      <c r="J221">
        <f t="shared" si="25"/>
        <v>-26.88018903349399</v>
      </c>
      <c r="K221">
        <f t="shared" si="26"/>
        <v>7.256927646283171</v>
      </c>
      <c r="L221">
        <f t="shared" si="27"/>
        <v>28.368295335723367</v>
      </c>
      <c r="M221">
        <f t="shared" si="28"/>
        <v>-5.474635437552947</v>
      </c>
    </row>
    <row r="222" spans="6:13" ht="12.75">
      <c r="F222">
        <v>220</v>
      </c>
      <c r="G222">
        <f>(COUNT(F$1:F222)-1)/(COUNT(F:F)-1)*360</f>
        <v>144.13162705667276</v>
      </c>
      <c r="H222">
        <f t="shared" si="29"/>
        <v>1</v>
      </c>
      <c r="I222">
        <f t="shared" si="24"/>
        <v>10</v>
      </c>
      <c r="J222">
        <f t="shared" si="25"/>
        <v>-26.963090935888545</v>
      </c>
      <c r="K222">
        <f t="shared" si="26"/>
        <v>7.177420471070843</v>
      </c>
      <c r="L222">
        <f t="shared" si="27"/>
        <v>28.430626990167834</v>
      </c>
      <c r="M222">
        <f t="shared" si="28"/>
        <v>-5.378152894131372</v>
      </c>
    </row>
    <row r="223" spans="6:13" ht="12.75">
      <c r="F223">
        <v>221</v>
      </c>
      <c r="G223">
        <f>(COUNT(F$1:F223)-1)/(COUNT(F:F)-1)*360</f>
        <v>144.78976234003656</v>
      </c>
      <c r="H223">
        <f t="shared" si="29"/>
        <v>1</v>
      </c>
      <c r="I223">
        <f t="shared" si="24"/>
        <v>10</v>
      </c>
      <c r="J223">
        <f t="shared" si="25"/>
        <v>-27.04507411996479</v>
      </c>
      <c r="K223">
        <f t="shared" si="26"/>
        <v>7.096966298652003</v>
      </c>
      <c r="L223">
        <f t="shared" si="27"/>
        <v>28.49184629787979</v>
      </c>
      <c r="M223">
        <f t="shared" si="28"/>
        <v>-5.280960750960499</v>
      </c>
    </row>
    <row r="224" spans="6:13" ht="12.75">
      <c r="F224">
        <v>222</v>
      </c>
      <c r="G224">
        <f>(COUNT(F$1:F224)-1)/(COUNT(F:F)-1)*360</f>
        <v>145.44789762340037</v>
      </c>
      <c r="H224">
        <f t="shared" si="29"/>
        <v>1</v>
      </c>
      <c r="I224">
        <f t="shared" si="24"/>
        <v>10</v>
      </c>
      <c r="J224">
        <f t="shared" si="25"/>
        <v>-27.126127768766057</v>
      </c>
      <c r="K224">
        <f t="shared" si="26"/>
        <v>7.015575744243755</v>
      </c>
      <c r="L224">
        <f t="shared" si="27"/>
        <v>28.551945181512572</v>
      </c>
      <c r="M224">
        <f t="shared" si="28"/>
        <v>-5.18307183168475</v>
      </c>
    </row>
    <row r="225" spans="6:13" ht="12.75">
      <c r="F225">
        <v>223</v>
      </c>
      <c r="G225">
        <f>(COUNT(F$1:F225)-1)/(COUNT(F:F)-1)*360</f>
        <v>146.10603290676417</v>
      </c>
      <c r="H225">
        <f t="shared" si="29"/>
        <v>1</v>
      </c>
      <c r="I225">
        <f t="shared" si="24"/>
        <v>10</v>
      </c>
      <c r="J225">
        <f t="shared" si="25"/>
        <v>-27.206241187979625</v>
      </c>
      <c r="K225">
        <f t="shared" si="26"/>
        <v>6.933259546610526</v>
      </c>
      <c r="L225">
        <f t="shared" si="27"/>
        <v>28.610915711549556</v>
      </c>
      <c r="M225">
        <f t="shared" si="28"/>
        <v>-5.084499051882007</v>
      </c>
    </row>
    <row r="226" spans="6:13" ht="12.75">
      <c r="F226">
        <v>224</v>
      </c>
      <c r="G226">
        <f>(COUNT(F$1:F226)-1)/(COUNT(F:F)-1)*360</f>
        <v>146.76416819012798</v>
      </c>
      <c r="H226">
        <f t="shared" si="29"/>
        <v>1</v>
      </c>
      <c r="I226">
        <f t="shared" si="24"/>
        <v>10</v>
      </c>
      <c r="J226">
        <f t="shared" si="25"/>
        <v>-27.285403807347762</v>
      </c>
      <c r="K226">
        <f t="shared" si="26"/>
        <v>6.8500285666472</v>
      </c>
      <c r="L226">
        <f t="shared" si="27"/>
        <v>28.668750107350398</v>
      </c>
      <c r="M226">
        <f t="shared" si="28"/>
        <v>-4.985255417359524</v>
      </c>
    </row>
    <row r="227" spans="6:13" ht="12.75">
      <c r="F227">
        <v>225</v>
      </c>
      <c r="G227">
        <f>(COUNT(F$1:F227)-1)/(COUNT(F:F)-1)*360</f>
        <v>147.42230347349178</v>
      </c>
      <c r="H227">
        <f t="shared" si="29"/>
        <v>1</v>
      </c>
      <c r="I227">
        <f t="shared" si="24"/>
        <v>10</v>
      </c>
      <c r="J227">
        <f t="shared" si="25"/>
        <v>-27.363605182062386</v>
      </c>
      <c r="K227">
        <f t="shared" si="26"/>
        <v>6.765893785946092</v>
      </c>
      <c r="L227">
        <f t="shared" si="27"/>
        <v>28.725440738177642</v>
      </c>
      <c r="M227">
        <f t="shared" si="28"/>
        <v>-4.885354022437883</v>
      </c>
    </row>
    <row r="228" spans="6:13" ht="12.75">
      <c r="F228">
        <v>226</v>
      </c>
      <c r="G228">
        <f>(COUNT(F$1:F228)-1)/(COUNT(F:F)-1)*360</f>
        <v>148.08043875685559</v>
      </c>
      <c r="H228">
        <f t="shared" si="29"/>
        <v>1</v>
      </c>
      <c r="I228">
        <f t="shared" si="24"/>
        <v>10</v>
      </c>
      <c r="J228">
        <f t="shared" si="25"/>
        <v>-27.440834994143145</v>
      </c>
      <c r="K228">
        <f t="shared" si="26"/>
        <v>6.680866305348041</v>
      </c>
      <c r="L228">
        <f t="shared" si="27"/>
        <v>28.78098012420351</v>
      </c>
      <c r="M228">
        <f t="shared" si="28"/>
        <v>-4.784808048223347</v>
      </c>
    </row>
    <row r="229" spans="6:13" ht="12.75">
      <c r="F229">
        <v>227</v>
      </c>
      <c r="G229">
        <f>(COUNT(F$1:F229)-1)/(COUNT(F:F)-1)*360</f>
        <v>148.73857404021936</v>
      </c>
      <c r="H229">
        <f t="shared" si="29"/>
        <v>1</v>
      </c>
      <c r="I229">
        <f t="shared" si="24"/>
        <v>10</v>
      </c>
      <c r="J229">
        <f t="shared" si="25"/>
        <v>-27.517083053798785</v>
      </c>
      <c r="K229">
        <f t="shared" si="26"/>
        <v>6.594957343477753</v>
      </c>
      <c r="L229">
        <f t="shared" si="27"/>
        <v>28.835360937496795</v>
      </c>
      <c r="M229">
        <f t="shared" si="28"/>
        <v>-4.683630760868726</v>
      </c>
    </row>
    <row r="230" spans="6:13" ht="12.75">
      <c r="F230">
        <v>228</v>
      </c>
      <c r="G230">
        <f>(COUNT(F$1:F230)-1)/(COUNT(F:F)-1)*360</f>
        <v>149.39670932358317</v>
      </c>
      <c r="H230">
        <f t="shared" si="29"/>
        <v>1</v>
      </c>
      <c r="I230">
        <f t="shared" si="24"/>
        <v>10</v>
      </c>
      <c r="J230">
        <f t="shared" si="25"/>
        <v>-27.592339300771616</v>
      </c>
      <c r="K230">
        <f t="shared" si="26"/>
        <v>6.508178235263594</v>
      </c>
      <c r="L230">
        <f t="shared" si="27"/>
        <v>28.88857600298974</v>
      </c>
      <c r="M230">
        <f t="shared" si="28"/>
        <v>-4.581835509822992</v>
      </c>
    </row>
    <row r="231" spans="6:13" ht="12.75">
      <c r="F231">
        <v>229</v>
      </c>
      <c r="G231">
        <f>(COUNT(F$1:F231)-1)/(COUNT(F:F)-1)*360</f>
        <v>150.05484460694697</v>
      </c>
      <c r="H231">
        <f t="shared" si="29"/>
        <v>1</v>
      </c>
      <c r="I231">
        <f t="shared" si="24"/>
        <v>10</v>
      </c>
      <c r="J231">
        <f t="shared" si="25"/>
        <v>-27.666593805664874</v>
      </c>
      <c r="K231">
        <f t="shared" si="26"/>
        <v>6.420540430442051</v>
      </c>
      <c r="L231">
        <f t="shared" si="27"/>
        <v>28.940618299424692</v>
      </c>
      <c r="M231">
        <f t="shared" si="28"/>
        <v>-4.47943572607001</v>
      </c>
    </row>
    <row r="232" spans="6:13" ht="12.75">
      <c r="F232">
        <v>230</v>
      </c>
      <c r="G232">
        <f>(COUNT(F$1:F232)-1)/(COUNT(F:F)-1)*360</f>
        <v>150.71297989031078</v>
      </c>
      <c r="H232">
        <f t="shared" si="29"/>
        <v>1</v>
      </c>
      <c r="I232">
        <f t="shared" si="24"/>
        <v>10</v>
      </c>
      <c r="J232">
        <f t="shared" si="25"/>
        <v>-27.73983677125279</v>
      </c>
      <c r="K232">
        <f t="shared" si="26"/>
        <v>6.332055492047046</v>
      </c>
      <c r="L232">
        <f t="shared" si="27"/>
        <v>28.991480960280512</v>
      </c>
      <c r="M232">
        <f t="shared" si="28"/>
        <v>-4.376444920356363</v>
      </c>
    </row>
    <row r="233" spans="6:13" ht="12.75">
      <c r="F233">
        <v>231</v>
      </c>
      <c r="G233">
        <f>(COUNT(F$1:F233)-1)/(COUNT(F:F)-1)*360</f>
        <v>151.37111517367458</v>
      </c>
      <c r="H233">
        <f t="shared" si="29"/>
        <v>1</v>
      </c>
      <c r="I233">
        <f t="shared" si="24"/>
        <v>10</v>
      </c>
      <c r="J233">
        <f t="shared" si="25"/>
        <v>-27.81205853377329</v>
      </c>
      <c r="K233">
        <f t="shared" si="26"/>
        <v>6.242735094884287</v>
      </c>
      <c r="L233">
        <f t="shared" si="27"/>
        <v>29.041157274678564</v>
      </c>
      <c r="M233">
        <f t="shared" si="28"/>
        <v>-4.272876681408776</v>
      </c>
    </row>
    <row r="234" spans="6:13" ht="12.75">
      <c r="F234">
        <v>232</v>
      </c>
      <c r="G234">
        <f>(COUNT(F$1:F234)-1)/(COUNT(F:F)-1)*360</f>
        <v>152.0292504570384</v>
      </c>
      <c r="H234">
        <f t="shared" si="29"/>
        <v>1</v>
      </c>
      <c r="I234">
        <f t="shared" si="24"/>
        <v>10</v>
      </c>
      <c r="J234">
        <f t="shared" si="25"/>
        <v>-27.883249564203005</v>
      </c>
      <c r="K234">
        <f t="shared" si="26"/>
        <v>6.152591023990878</v>
      </c>
      <c r="L234">
        <f t="shared" si="27"/>
        <v>29.089640688268144</v>
      </c>
      <c r="M234">
        <f t="shared" si="28"/>
        <v>-4.168744674141152</v>
      </c>
    </row>
    <row r="235" spans="6:13" ht="12.75">
      <c r="F235">
        <v>233</v>
      </c>
      <c r="G235">
        <f>(COUNT(F$1:F235)-1)/(COUNT(F:F)-1)*360</f>
        <v>152.6873857404022</v>
      </c>
      <c r="H235">
        <f t="shared" si="29"/>
        <v>1</v>
      </c>
      <c r="I235">
        <f t="shared" si="24"/>
        <v>10</v>
      </c>
      <c r="J235">
        <f t="shared" si="25"/>
        <v>-27.95340046951457</v>
      </c>
      <c r="K235">
        <f t="shared" si="26"/>
        <v>6.061635173080396</v>
      </c>
      <c r="L235">
        <f t="shared" si="27"/>
        <v>29.136924804091255</v>
      </c>
      <c r="M235">
        <f t="shared" si="28"/>
        <v>-4.064062637851684</v>
      </c>
    </row>
    <row r="236" spans="6:13" ht="12.75">
      <c r="F236">
        <v>234</v>
      </c>
      <c r="G236">
        <f>(COUNT(F$1:F236)-1)/(COUNT(F:F)-1)*360</f>
        <v>153.345521023766</v>
      </c>
      <c r="H236">
        <f t="shared" si="29"/>
        <v>1</v>
      </c>
      <c r="I236">
        <f t="shared" si="24"/>
        <v>10</v>
      </c>
      <c r="J236">
        <f t="shared" si="25"/>
        <v>-28.022501993915924</v>
      </c>
      <c r="K236">
        <f t="shared" si="26"/>
        <v>5.969879542973629</v>
      </c>
      <c r="L236">
        <f t="shared" si="27"/>
        <v>29.183003383426644</v>
      </c>
      <c r="M236">
        <f t="shared" si="28"/>
        <v>-3.958844384410027</v>
      </c>
    </row>
    <row r="237" spans="6:13" ht="12.75">
      <c r="F237">
        <v>235</v>
      </c>
      <c r="G237">
        <f>(COUNT(F$1:F237)-1)/(COUNT(F:F)-1)*360</f>
        <v>154.0036563071298</v>
      </c>
      <c r="H237">
        <f t="shared" si="29"/>
        <v>1</v>
      </c>
      <c r="I237">
        <f t="shared" si="24"/>
        <v>10</v>
      </c>
      <c r="J237">
        <f t="shared" si="25"/>
        <v>-28.090545020071552</v>
      </c>
      <c r="K237">
        <f t="shared" si="26"/>
        <v>5.877336240015149</v>
      </c>
      <c r="L237">
        <f t="shared" si="27"/>
        <v>29.227870346612953</v>
      </c>
      <c r="M237">
        <f t="shared" si="28"/>
        <v>-3.85310379643494</v>
      </c>
    </row>
    <row r="238" spans="6:13" ht="12.75">
      <c r="F238">
        <v>236</v>
      </c>
      <c r="G238">
        <f>(COUNT(F$1:F238)-1)/(COUNT(F:F)-1)*360</f>
        <v>154.6617915904936</v>
      </c>
      <c r="H238">
        <f t="shared" si="29"/>
        <v>1</v>
      </c>
      <c r="I238">
        <f aca="true" t="shared" si="30" ref="I238:I301">IF(G238-H238*360/$C$5&lt;=$C$6,$C$3,$C$4)</f>
        <v>10</v>
      </c>
      <c r="J238">
        <f aca="true" t="shared" si="31" ref="J238:J301">$I238*COS(($G238+$C$11)/180*PI())+$C$9</f>
        <v>-28.15752057030543</v>
      </c>
      <c r="K238">
        <f aca="true" t="shared" si="32" ref="K238:K301">$I238*SIN(($G238+$C$11)/180*PI())+$C$10</f>
        <v>5.784017474476004</v>
      </c>
      <c r="L238">
        <f t="shared" si="27"/>
        <v>29.271519773850873</v>
      </c>
      <c r="M238">
        <f t="shared" si="28"/>
        <v>-3.7468548254625853</v>
      </c>
    </row>
    <row r="239" spans="6:13" ht="12.75">
      <c r="F239">
        <v>237</v>
      </c>
      <c r="G239">
        <f>(COUNT(F$1:F239)-1)/(COUNT(F:F)-1)*360</f>
        <v>155.3199268738574</v>
      </c>
      <c r="H239">
        <f t="shared" si="29"/>
        <v>1</v>
      </c>
      <c r="I239">
        <f t="shared" si="30"/>
        <v>10</v>
      </c>
      <c r="J239">
        <f t="shared" si="31"/>
        <v>-28.223419807785547</v>
      </c>
      <c r="K239">
        <f t="shared" si="32"/>
        <v>5.6899355589426746</v>
      </c>
      <c r="L239">
        <f t="shared" si="27"/>
        <v>29.31394590598419</v>
      </c>
      <c r="M239">
        <f t="shared" si="28"/>
        <v>-3.6401114901058107</v>
      </c>
    </row>
    <row r="240" spans="6:13" ht="12.75">
      <c r="F240">
        <v>238</v>
      </c>
      <c r="G240">
        <f>(COUNT(F$1:F240)-1)/(COUNT(F:F)-1)*360</f>
        <v>155.97806215722122</v>
      </c>
      <c r="H240">
        <f t="shared" si="29"/>
        <v>1</v>
      </c>
      <c r="I240">
        <f t="shared" si="30"/>
        <v>10</v>
      </c>
      <c r="J240">
        <f t="shared" si="31"/>
        <v>-28.288234037689847</v>
      </c>
      <c r="K240">
        <f t="shared" si="32"/>
        <v>5.595102906692549</v>
      </c>
      <c r="L240">
        <f t="shared" si="27"/>
        <v>29.35514314525967</v>
      </c>
      <c r="M240">
        <f t="shared" si="28"/>
        <v>-3.5328878742044734</v>
      </c>
    </row>
    <row r="241" spans="6:13" ht="12.75">
      <c r="F241">
        <v>239</v>
      </c>
      <c r="G241">
        <f>(COUNT(F$1:F241)-1)/(COUNT(F:F)-1)*360</f>
        <v>156.63619744058502</v>
      </c>
      <c r="H241">
        <f t="shared" si="29"/>
        <v>1</v>
      </c>
      <c r="I241">
        <f t="shared" si="30"/>
        <v>10</v>
      </c>
      <c r="J241">
        <f t="shared" si="31"/>
        <v>-28.35195470835344</v>
      </c>
      <c r="K241">
        <f t="shared" si="32"/>
        <v>5.499532030056087</v>
      </c>
      <c r="L241">
        <f t="shared" si="27"/>
        <v>29.395106056065643</v>
      </c>
      <c r="M241">
        <f t="shared" si="28"/>
        <v>-3.425198124967175</v>
      </c>
    </row>
    <row r="242" spans="6:13" ht="12.75">
      <c r="F242">
        <v>240</v>
      </c>
      <c r="G242">
        <f>(COUNT(F$1:F242)-1)/(COUNT(F:F)-1)*360</f>
        <v>157.2943327239488</v>
      </c>
      <c r="H242">
        <f t="shared" si="29"/>
        <v>1</v>
      </c>
      <c r="I242">
        <f t="shared" si="30"/>
        <v>10</v>
      </c>
      <c r="J242">
        <f t="shared" si="31"/>
        <v>-28.41457341239691</v>
      </c>
      <c r="K242">
        <f t="shared" si="32"/>
        <v>5.40323553876592</v>
      </c>
      <c r="L242">
        <f t="shared" si="27"/>
        <v>29.433829365649174</v>
      </c>
      <c r="M242">
        <f t="shared" si="28"/>
        <v>-3.317056451104696</v>
      </c>
    </row>
    <row r="243" spans="6:13" ht="12.75">
      <c r="F243">
        <v>241</v>
      </c>
      <c r="G243">
        <f>(COUNT(F$1:F243)-1)/(COUNT(F:F)-1)*360</f>
        <v>157.9524680073126</v>
      </c>
      <c r="H243">
        <f t="shared" si="29"/>
        <v>1</v>
      </c>
      <c r="I243">
        <f t="shared" si="30"/>
        <v>10</v>
      </c>
      <c r="J243">
        <f t="shared" si="31"/>
        <v>-28.476081887835598</v>
      </c>
      <c r="K243">
        <f t="shared" si="32"/>
        <v>5.306226138293138</v>
      </c>
      <c r="L243">
        <f t="shared" si="27"/>
        <v>29.471307964811743</v>
      </c>
      <c r="M243">
        <f t="shared" si="28"/>
        <v>-3.2084771209552976</v>
      </c>
    </row>
    <row r="244" spans="6:13" ht="12.75">
      <c r="F244">
        <v>242</v>
      </c>
      <c r="G244">
        <f>(COUNT(F$1:F244)-1)/(COUNT(F:F)-1)*360</f>
        <v>158.6106032906764</v>
      </c>
      <c r="H244">
        <f t="shared" si="29"/>
        <v>1</v>
      </c>
      <c r="I244">
        <f t="shared" si="30"/>
        <v>10</v>
      </c>
      <c r="J244">
        <f t="shared" si="31"/>
        <v>-28.536472019169707</v>
      </c>
      <c r="K244">
        <f t="shared" si="32"/>
        <v>5.208516628170891</v>
      </c>
      <c r="L244">
        <f t="shared" si="27"/>
        <v>29.507536908583383</v>
      </c>
      <c r="M244">
        <f t="shared" si="28"/>
        <v>-3.0994744606021025</v>
      </c>
    </row>
    <row r="245" spans="6:13" ht="12.75">
      <c r="F245">
        <v>243</v>
      </c>
      <c r="G245">
        <f>(COUNT(F$1:F245)-1)/(COUNT(F:F)-1)*360</f>
        <v>159.2687385740402</v>
      </c>
      <c r="H245">
        <f t="shared" si="29"/>
        <v>1</v>
      </c>
      <c r="I245">
        <f t="shared" si="30"/>
        <v>10</v>
      </c>
      <c r="J245">
        <f t="shared" si="31"/>
        <v>-28.595735838455056</v>
      </c>
      <c r="K245">
        <f t="shared" si="32"/>
        <v>5.110119900305604</v>
      </c>
      <c r="L245">
        <f t="shared" si="27"/>
        <v>29.5425114168751</v>
      </c>
      <c r="M245">
        <f t="shared" si="28"/>
        <v>-2.9900628519829375</v>
      </c>
    </row>
    <row r="246" spans="6:13" ht="12.75">
      <c r="F246">
        <v>244</v>
      </c>
      <c r="G246">
        <f>(COUNT(F$1:F246)-1)/(COUNT(F:F)-1)*360</f>
        <v>159.92687385740402</v>
      </c>
      <c r="H246">
        <f t="shared" si="29"/>
        <v>1</v>
      </c>
      <c r="I246">
        <f t="shared" si="30"/>
        <v>10</v>
      </c>
      <c r="J246">
        <f t="shared" si="31"/>
        <v>-28.65386552635438</v>
      </c>
      <c r="K246">
        <f t="shared" si="32"/>
        <v>5.011048937276027</v>
      </c>
      <c r="L246">
        <f t="shared" si="27"/>
        <v>29.576226875109587</v>
      </c>
      <c r="M246">
        <f t="shared" si="28"/>
        <v>-2.8802567309927247</v>
      </c>
    </row>
    <row r="247" spans="6:13" ht="12.75">
      <c r="F247">
        <v>245</v>
      </c>
      <c r="G247">
        <f>(COUNT(F$1:F247)-1)/(COUNT(F:F)-1)*360</f>
        <v>160.58500914076782</v>
      </c>
      <c r="H247">
        <f t="shared" si="29"/>
        <v>1</v>
      </c>
      <c r="I247">
        <f t="shared" si="30"/>
        <v>10</v>
      </c>
      <c r="J247">
        <f t="shared" si="31"/>
        <v>-28.71085341316904</v>
      </c>
      <c r="K247">
        <f t="shared" si="32"/>
        <v>4.91131681062027</v>
      </c>
      <c r="L247">
        <f t="shared" si="27"/>
        <v>29.608678834830066</v>
      </c>
      <c r="M247">
        <f t="shared" si="28"/>
        <v>-2.770070585578779</v>
      </c>
    </row>
    <row r="248" spans="6:13" ht="12.75">
      <c r="F248">
        <v>246</v>
      </c>
      <c r="G248">
        <f>(COUNT(F$1:F248)-1)/(COUNT(F:F)-1)*360</f>
        <v>161.24314442413163</v>
      </c>
      <c r="H248">
        <f t="shared" si="29"/>
        <v>1</v>
      </c>
      <c r="I248">
        <f t="shared" si="30"/>
        <v>10</v>
      </c>
      <c r="J248">
        <f t="shared" si="31"/>
        <v>-28.766691979850954</v>
      </c>
      <c r="K248">
        <f t="shared" si="32"/>
        <v>4.8109366791111405</v>
      </c>
      <c r="L248">
        <f t="shared" si="27"/>
        <v>29.639863014287215</v>
      </c>
      <c r="M248">
        <f t="shared" si="28"/>
        <v>-2.6595189538293247</v>
      </c>
    </row>
    <row r="249" spans="6:13" ht="12.75">
      <c r="F249">
        <v>247</v>
      </c>
      <c r="G249">
        <f>(COUNT(F$1:F249)-1)/(COUNT(F:F)-1)*360</f>
        <v>161.90127970749543</v>
      </c>
      <c r="H249">
        <f t="shared" si="29"/>
        <v>1</v>
      </c>
      <c r="I249">
        <f t="shared" si="30"/>
        <v>10</v>
      </c>
      <c r="J249">
        <f t="shared" si="31"/>
        <v>-28.821373858994683</v>
      </c>
      <c r="K249">
        <f t="shared" si="32"/>
        <v>4.709921787019961</v>
      </c>
      <c r="L249">
        <f t="shared" si="27"/>
        <v>29.669775299004115</v>
      </c>
      <c r="M249">
        <f t="shared" si="28"/>
        <v>-2.548616422055278</v>
      </c>
    </row>
    <row r="250" spans="6:13" ht="12.75">
      <c r="F250">
        <v>248</v>
      </c>
      <c r="G250">
        <f>(COUNT(F$1:F250)-1)/(COUNT(F:F)-1)*360</f>
        <v>162.55941499085924</v>
      </c>
      <c r="H250">
        <f t="shared" si="29"/>
        <v>1</v>
      </c>
      <c r="I250">
        <f t="shared" si="30"/>
        <v>10</v>
      </c>
      <c r="J250">
        <f t="shared" si="31"/>
        <v>-28.874891835809464</v>
      </c>
      <c r="K250">
        <f t="shared" si="32"/>
        <v>4.608285462369111</v>
      </c>
      <c r="L250">
        <f t="shared" si="27"/>
        <v>29.698411742319138</v>
      </c>
      <c r="M250">
        <f t="shared" si="28"/>
        <v>-2.4373776228656676</v>
      </c>
    </row>
    <row r="251" spans="6:13" ht="12.75">
      <c r="F251">
        <v>249</v>
      </c>
      <c r="G251">
        <f>(COUNT(F$1:F251)-1)/(COUNT(F:F)-1)*360</f>
        <v>163.21755027422304</v>
      </c>
      <c r="H251">
        <f t="shared" si="29"/>
        <v>1</v>
      </c>
      <c r="I251">
        <f t="shared" si="30"/>
        <v>10</v>
      </c>
      <c r="J251">
        <f t="shared" si="31"/>
        <v>-28.927238849071195</v>
      </c>
      <c r="K251">
        <f t="shared" si="32"/>
        <v>4.506041115173499</v>
      </c>
      <c r="L251">
        <f t="shared" si="27"/>
        <v>29.725768565906627</v>
      </c>
      <c r="M251">
        <f t="shared" si="28"/>
        <v>-2.3258172332370655</v>
      </c>
    </row>
    <row r="252" spans="6:13" ht="12.75">
      <c r="F252">
        <v>250</v>
      </c>
      <c r="G252">
        <f>(COUNT(F$1:F252)-1)/(COUNT(F:F)-1)*360</f>
        <v>163.87568555758685</v>
      </c>
      <c r="H252">
        <f t="shared" si="29"/>
        <v>1</v>
      </c>
      <c r="I252">
        <f t="shared" si="30"/>
        <v>10</v>
      </c>
      <c r="J252">
        <f t="shared" si="31"/>
        <v>-28.97840799205404</v>
      </c>
      <c r="K252">
        <f t="shared" si="32"/>
        <v>4.403202235671232</v>
      </c>
      <c r="L252">
        <f t="shared" si="27"/>
        <v>29.751842160275462</v>
      </c>
      <c r="M252">
        <f t="shared" si="28"/>
        <v>-2.2139499725770753</v>
      </c>
    </row>
    <row r="253" spans="6:13" ht="12.75">
      <c r="F253">
        <v>251</v>
      </c>
      <c r="G253">
        <f>(COUNT(F$1:F253)-1)/(COUNT(F:F)-1)*360</f>
        <v>164.53382084095065</v>
      </c>
      <c r="H253">
        <f t="shared" si="29"/>
        <v>1</v>
      </c>
      <c r="I253">
        <f t="shared" si="30"/>
        <v>10</v>
      </c>
      <c r="J253">
        <f t="shared" si="31"/>
        <v>-29.02839251344176</v>
      </c>
      <c r="K253">
        <f t="shared" si="32"/>
        <v>4.299782392543704</v>
      </c>
      <c r="L253">
        <f t="shared" si="27"/>
        <v>29.77662908524526</v>
      </c>
      <c r="M253">
        <f t="shared" si="28"/>
        <v>-2.1017906007821954</v>
      </c>
    </row>
    <row r="254" spans="6:13" ht="12.75">
      <c r="F254">
        <v>252</v>
      </c>
      <c r="G254">
        <f>(COUNT(F$1:F254)-1)/(COUNT(F:F)-1)*360</f>
        <v>165.19195612431446</v>
      </c>
      <c r="H254">
        <f t="shared" si="29"/>
        <v>1</v>
      </c>
      <c r="I254">
        <f t="shared" si="30"/>
        <v>10</v>
      </c>
      <c r="J254">
        <f t="shared" si="31"/>
        <v>-29.07718581821844</v>
      </c>
      <c r="K254">
        <f t="shared" si="32"/>
        <v>4.195795231125332</v>
      </c>
      <c r="L254">
        <f t="shared" si="27"/>
        <v>29.800126070400317</v>
      </c>
      <c r="M254">
        <f t="shared" si="28"/>
        <v>-1.989353916290417</v>
      </c>
    </row>
    <row r="255" spans="6:13" ht="12.75">
      <c r="F255">
        <v>253</v>
      </c>
      <c r="G255">
        <f>(COUNT(F$1:F255)-1)/(COUNT(F:F)-1)*360</f>
        <v>165.85009140767826</v>
      </c>
      <c r="H255">
        <f t="shared" si="29"/>
        <v>1</v>
      </c>
      <c r="I255">
        <f t="shared" si="30"/>
        <v>10</v>
      </c>
      <c r="J255">
        <f t="shared" si="31"/>
        <v>-29.124781468538693</v>
      </c>
      <c r="K255">
        <f t="shared" si="32"/>
        <v>4.091254471603159</v>
      </c>
      <c r="L255">
        <f t="shared" si="27"/>
        <v>29.82233001552107</v>
      </c>
      <c r="M255">
        <f t="shared" si="28"/>
        <v>-1.8766547541286902</v>
      </c>
    </row>
    <row r="256" spans="6:13" ht="12.75">
      <c r="F256">
        <v>254</v>
      </c>
      <c r="G256">
        <f>(COUNT(F$1:F256)-1)/(COUNT(F:F)-1)*360</f>
        <v>166.50822669104204</v>
      </c>
      <c r="H256">
        <f t="shared" si="29"/>
        <v>1</v>
      </c>
      <c r="I256">
        <f t="shared" si="30"/>
        <v>10</v>
      </c>
      <c r="J256">
        <f t="shared" si="31"/>
        <v>-29.17117318457705</v>
      </c>
      <c r="K256">
        <f t="shared" si="32"/>
        <v>3.986173907206616</v>
      </c>
      <c r="L256">
        <f t="shared" si="27"/>
        <v>29.843237990993174</v>
      </c>
      <c r="M256">
        <f t="shared" si="28"/>
        <v>-1.7637079839555747</v>
      </c>
    </row>
    <row r="257" spans="6:13" ht="12.75">
      <c r="F257">
        <v>255</v>
      </c>
      <c r="G257">
        <f>(COUNT(F$1:F257)-1)/(COUNT(F:F)-1)*360</f>
        <v>167.16636197440585</v>
      </c>
      <c r="H257">
        <f t="shared" si="29"/>
        <v>1</v>
      </c>
      <c r="I257">
        <f t="shared" si="30"/>
        <v>10</v>
      </c>
      <c r="J257">
        <f t="shared" si="31"/>
        <v>-29.216354845356527</v>
      </c>
      <c r="K257">
        <f t="shared" si="32"/>
        <v>3.8805674023876002</v>
      </c>
      <c r="L257">
        <f t="shared" si="27"/>
        <v>29.86284723819402</v>
      </c>
      <c r="M257">
        <f t="shared" si="28"/>
        <v>-1.650528508099319</v>
      </c>
    </row>
    <row r="258" spans="6:13" ht="12.75">
      <c r="F258">
        <v>256</v>
      </c>
      <c r="G258">
        <f>(COUNT(F$1:F258)-1)/(COUNT(F:F)-1)*360</f>
        <v>167.82449725776965</v>
      </c>
      <c r="H258">
        <f t="shared" si="29"/>
        <v>1</v>
      </c>
      <c r="I258">
        <f t="shared" si="30"/>
        <v>10</v>
      </c>
      <c r="J258">
        <f t="shared" si="31"/>
        <v>-29.260320489556243</v>
      </c>
      <c r="K258">
        <f t="shared" si="32"/>
        <v>3.7744488909912155</v>
      </c>
      <c r="L258">
        <f t="shared" si="27"/>
        <v>29.881155169856726</v>
      </c>
      <c r="M258">
        <f t="shared" si="28"/>
        <v>-1.5371312595916307</v>
      </c>
    </row>
    <row r="259" spans="6:13" ht="12.75">
      <c r="F259">
        <v>257</v>
      </c>
      <c r="G259">
        <f>(COUNT(F$1:F259)-1)/(COUNT(F:F)-1)*360</f>
        <v>168.48263254113346</v>
      </c>
      <c r="H259">
        <f t="shared" si="29"/>
        <v>1</v>
      </c>
      <c r="I259">
        <f t="shared" si="30"/>
        <v>10</v>
      </c>
      <c r="J259">
        <f t="shared" si="31"/>
        <v>-29.303064316297956</v>
      </c>
      <c r="K259">
        <f t="shared" si="32"/>
        <v>3.6678323744172996</v>
      </c>
      <c r="L259">
        <f aca="true" t="shared" si="33" ref="L259:L322">$I259*COS(($G259+$C$16)/180*PI())+$C$14</f>
        <v>29.898159370411477</v>
      </c>
      <c r="M259">
        <f aca="true" t="shared" si="34" ref="M259:M322">$I259*SIN(($G259+$C$16)/180*PI())+$C$15</f>
        <v>-1.423531200197393</v>
      </c>
    </row>
    <row r="260" spans="6:13" ht="12.75">
      <c r="F260">
        <v>258</v>
      </c>
      <c r="G260">
        <f>(COUNT(F$1:F260)-1)/(COUNT(F:F)-1)*360</f>
        <v>169.14076782449726</v>
      </c>
      <c r="H260">
        <f aca="true" t="shared" si="35" ref="H260:H323">INT(G260/(360/$C$5))</f>
        <v>1</v>
      </c>
      <c r="I260">
        <f t="shared" si="30"/>
        <v>10</v>
      </c>
      <c r="J260">
        <f t="shared" si="31"/>
        <v>-29.34458068591144</v>
      </c>
      <c r="K260">
        <f t="shared" si="32"/>
        <v>3.5607319197730853</v>
      </c>
      <c r="L260">
        <f t="shared" si="33"/>
        <v>29.91385759630429</v>
      </c>
      <c r="M260">
        <f t="shared" si="34"/>
        <v>-1.309743318440595</v>
      </c>
    </row>
    <row r="261" spans="6:13" ht="12.75">
      <c r="F261">
        <v>259</v>
      </c>
      <c r="G261">
        <f>(COUNT(F$1:F261)-1)/(COUNT(F:F)-1)*360</f>
        <v>169.79890310786107</v>
      </c>
      <c r="H261">
        <f t="shared" si="35"/>
        <v>1</v>
      </c>
      <c r="I261">
        <f t="shared" si="30"/>
        <v>10</v>
      </c>
      <c r="J261">
        <f t="shared" si="31"/>
        <v>-29.384864120678586</v>
      </c>
      <c r="K261">
        <f t="shared" si="32"/>
        <v>3.4531616580171454</v>
      </c>
      <c r="L261">
        <f t="shared" si="33"/>
        <v>29.928247776292963</v>
      </c>
      <c r="M261">
        <f t="shared" si="34"/>
        <v>-1.1957826276267176</v>
      </c>
    </row>
    <row r="262" spans="6:13" ht="12.75">
      <c r="F262">
        <v>260</v>
      </c>
      <c r="G262">
        <f>(COUNT(F$1:F262)-1)/(COUNT(F:F)-1)*360</f>
        <v>170.45703839122487</v>
      </c>
      <c r="H262">
        <f t="shared" si="35"/>
        <v>1</v>
      </c>
      <c r="I262">
        <f t="shared" si="30"/>
        <v>10</v>
      </c>
      <c r="J262">
        <f t="shared" si="31"/>
        <v>-29.423909305556162</v>
      </c>
      <c r="K262">
        <f t="shared" si="32"/>
        <v>3.3451357820949488</v>
      </c>
      <c r="L262">
        <f t="shared" si="33"/>
        <v>29.941328011720415</v>
      </c>
      <c r="M262">
        <f t="shared" si="34"/>
        <v>-1.0816641638618951</v>
      </c>
    </row>
    <row r="263" spans="6:13" ht="12.75">
      <c r="F263">
        <v>261</v>
      </c>
      <c r="G263">
        <f>(COUNT(F$1:F263)-1)/(COUNT(F:F)-1)*360</f>
        <v>171.11517367458865</v>
      </c>
      <c r="H263">
        <f t="shared" si="35"/>
        <v>1</v>
      </c>
      <c r="I263">
        <f t="shared" si="30"/>
        <v>10</v>
      </c>
      <c r="J263">
        <f t="shared" si="31"/>
        <v>-29.46171108887704</v>
      </c>
      <c r="K263">
        <f t="shared" si="32"/>
        <v>3.236668545066246</v>
      </c>
      <c r="L263">
        <f t="shared" si="33"/>
        <v>29.953096576765162</v>
      </c>
      <c r="M263">
        <f t="shared" si="34"/>
        <v>-0.9674029840689922</v>
      </c>
    </row>
    <row r="264" spans="6:13" ht="12.75">
      <c r="F264">
        <v>262</v>
      </c>
      <c r="G264">
        <f>(COUNT(F$1:F264)-1)/(COUNT(F:F)-1)*360</f>
        <v>171.77330895795245</v>
      </c>
      <c r="H264">
        <f t="shared" si="35"/>
        <v>1</v>
      </c>
      <c r="I264">
        <f t="shared" si="30"/>
        <v>10</v>
      </c>
      <c r="J264">
        <f t="shared" si="31"/>
        <v>-29.498264483029963</v>
      </c>
      <c r="K264">
        <f t="shared" si="32"/>
        <v>3.1277742582244565</v>
      </c>
      <c r="L264">
        <f t="shared" si="33"/>
        <v>29.96355191866905</v>
      </c>
      <c r="M264">
        <f t="shared" si="34"/>
        <v>-0.8530141640009827</v>
      </c>
    </row>
    <row r="265" spans="6:13" ht="12.75">
      <c r="F265">
        <v>263</v>
      </c>
      <c r="G265">
        <f>(COUNT(F$1:F265)-1)/(COUNT(F:F)-1)*360</f>
        <v>172.43144424131626</v>
      </c>
      <c r="H265">
        <f t="shared" si="35"/>
        <v>1</v>
      </c>
      <c r="I265">
        <f t="shared" si="30"/>
        <v>10</v>
      </c>
      <c r="J265">
        <f t="shared" si="31"/>
        <v>-29.53356466511758</v>
      </c>
      <c r="K265">
        <f t="shared" si="32"/>
        <v>3.0184672892084663</v>
      </c>
      <c r="L265">
        <f t="shared" si="33"/>
        <v>29.9726926579421</v>
      </c>
      <c r="M265">
        <f t="shared" si="34"/>
        <v>-0.7385127962518295</v>
      </c>
    </row>
    <row r="266" spans="6:13" ht="12.75">
      <c r="F266">
        <v>264</v>
      </c>
      <c r="G266">
        <f>(COUNT(F$1:F266)-1)/(COUNT(F:F)-1)*360</f>
        <v>173.08957952468006</v>
      </c>
      <c r="H266">
        <f t="shared" si="35"/>
        <v>1</v>
      </c>
      <c r="I266">
        <f t="shared" si="30"/>
        <v>10</v>
      </c>
      <c r="J266">
        <f t="shared" si="31"/>
        <v>-29.567606977592803</v>
      </c>
      <c r="K266">
        <f t="shared" si="32"/>
        <v>2.9087620601069326</v>
      </c>
      <c r="L266">
        <f t="shared" si="33"/>
        <v>29.980517588544544</v>
      </c>
      <c r="M266">
        <f t="shared" si="34"/>
        <v>-0.6239139882652383</v>
      </c>
    </row>
    <row r="267" spans="6:13" ht="12.75">
      <c r="F267">
        <v>265</v>
      </c>
      <c r="G267">
        <f>(COUNT(F$1:F267)-1)/(COUNT(F:F)-1)*360</f>
        <v>173.74771480804387</v>
      </c>
      <c r="H267">
        <f t="shared" si="35"/>
        <v>1</v>
      </c>
      <c r="I267">
        <f t="shared" si="30"/>
        <v>10</v>
      </c>
      <c r="J267">
        <f t="shared" si="31"/>
        <v>-29.60038692887332</v>
      </c>
      <c r="K267">
        <f t="shared" si="32"/>
        <v>2.7986730455554</v>
      </c>
      <c r="L267">
        <f t="shared" si="33"/>
        <v>29.987025678045924</v>
      </c>
      <c r="M267">
        <f t="shared" si="34"/>
        <v>-0.5092328603412306</v>
      </c>
    </row>
    <row r="268" spans="6:13" ht="12.75">
      <c r="F268">
        <v>266</v>
      </c>
      <c r="G268">
        <f>(COUNT(F$1:F268)-1)/(COUNT(F:F)-1)*360</f>
        <v>174.40585009140767</v>
      </c>
      <c r="H268">
        <f t="shared" si="35"/>
        <v>1</v>
      </c>
      <c r="I268">
        <f t="shared" si="30"/>
        <v>10</v>
      </c>
      <c r="J268">
        <f t="shared" si="31"/>
        <v>-29.631900193934225</v>
      </c>
      <c r="K268">
        <f t="shared" si="32"/>
        <v>2.6882147708265154</v>
      </c>
      <c r="L268">
        <f t="shared" si="33"/>
        <v>29.992216067761355</v>
      </c>
      <c r="M268">
        <f t="shared" si="34"/>
        <v>-0.3944845436412432</v>
      </c>
    </row>
    <row r="269" spans="6:13" ht="12.75">
      <c r="F269">
        <v>267</v>
      </c>
      <c r="G269">
        <f>(COUNT(F$1:F269)-1)/(COUNT(F:F)-1)*360</f>
        <v>175.06398537477148</v>
      </c>
      <c r="H269">
        <f t="shared" si="35"/>
        <v>1</v>
      </c>
      <c r="I269">
        <f t="shared" si="30"/>
        <v>10</v>
      </c>
      <c r="J269">
        <f t="shared" si="31"/>
        <v>-29.662142614878668</v>
      </c>
      <c r="K269">
        <f t="shared" si="32"/>
        <v>2.57740180991354</v>
      </c>
      <c r="L269">
        <f t="shared" si="33"/>
        <v>29.996088072864765</v>
      </c>
      <c r="M269">
        <f t="shared" si="34"/>
        <v>-0.27968417819164276</v>
      </c>
    </row>
    <row r="270" spans="6:13" ht="12.75">
      <c r="F270">
        <v>268</v>
      </c>
      <c r="G270">
        <f>(COUNT(F$1:F270)-1)/(COUNT(F:F)-1)*360</f>
        <v>175.72212065813528</v>
      </c>
      <c r="H270">
        <f t="shared" si="35"/>
        <v>1</v>
      </c>
      <c r="I270">
        <f t="shared" si="30"/>
        <v>10</v>
      </c>
      <c r="J270">
        <f t="shared" si="31"/>
        <v>-29.691110201486453</v>
      </c>
      <c r="K270">
        <f t="shared" si="32"/>
        <v>2.4662487836074543</v>
      </c>
      <c r="L270">
        <f t="shared" si="33"/>
        <v>29.99864118247931</v>
      </c>
      <c r="M270">
        <f t="shared" si="34"/>
        <v>-0.16484691088621267</v>
      </c>
    </row>
    <row r="271" spans="6:13" ht="12.75">
      <c r="F271">
        <v>269</v>
      </c>
      <c r="G271">
        <f>(COUNT(F$1:F271)-1)/(COUNT(F:F)-1)*360</f>
        <v>176.3802559414991</v>
      </c>
      <c r="H271">
        <f t="shared" si="35"/>
        <v>1</v>
      </c>
      <c r="I271">
        <f t="shared" si="30"/>
        <v>10</v>
      </c>
      <c r="J271">
        <f t="shared" si="31"/>
        <v>-29.718799131740496</v>
      </c>
      <c r="K271">
        <f t="shared" si="32"/>
        <v>2.3547703575678507</v>
      </c>
      <c r="L271">
        <f t="shared" si="33"/>
        <v>29.99987505974473</v>
      </c>
      <c r="M271">
        <f t="shared" si="34"/>
        <v>-0.04998789348761013</v>
      </c>
    </row>
    <row r="272" spans="6:13" ht="12.75">
      <c r="F272">
        <v>270</v>
      </c>
      <c r="G272">
        <f>(COUNT(F$1:F272)-1)/(COUNT(F:F)-1)*360</f>
        <v>177.0383912248629</v>
      </c>
      <c r="H272">
        <f t="shared" si="35"/>
        <v>1</v>
      </c>
      <c r="I272">
        <f t="shared" si="30"/>
        <v>10</v>
      </c>
      <c r="J272">
        <f t="shared" si="31"/>
        <v>-29.74520575233113</v>
      </c>
      <c r="K272">
        <f t="shared" si="32"/>
        <v>2.2429812403879446</v>
      </c>
      <c r="L272">
        <f t="shared" si="33"/>
        <v>29.999789541861823</v>
      </c>
      <c r="M272">
        <f t="shared" si="34"/>
        <v>0.06487771937181053</v>
      </c>
    </row>
    <row r="273" spans="6:13" ht="12.75">
      <c r="F273">
        <v>271</v>
      </c>
      <c r="G273">
        <f>(COUNT(F$1:F273)-1)/(COUNT(F:F)-1)*360</f>
        <v>177.6965265082267</v>
      </c>
      <c r="H273">
        <f t="shared" si="35"/>
        <v>1</v>
      </c>
      <c r="I273">
        <f t="shared" si="30"/>
        <v>10</v>
      </c>
      <c r="J273">
        <f t="shared" si="31"/>
        <v>-29.77032657913812</v>
      </c>
      <c r="K273">
        <f t="shared" si="32"/>
        <v>2.130896181653897</v>
      </c>
      <c r="L273">
        <f t="shared" si="33"/>
        <v>29.998384640113922</v>
      </c>
      <c r="M273">
        <f t="shared" si="34"/>
        <v>0.17973477218949108</v>
      </c>
    </row>
    <row r="274" spans="6:13" ht="12.75">
      <c r="F274">
        <v>272</v>
      </c>
      <c r="G274">
        <f>(COUNT(F$1:F274)-1)/(COUNT(F:F)-1)*360</f>
        <v>178.3546617915905</v>
      </c>
      <c r="H274">
        <f t="shared" si="35"/>
        <v>1</v>
      </c>
      <c r="I274">
        <f t="shared" si="30"/>
        <v>10</v>
      </c>
      <c r="J274">
        <f t="shared" si="31"/>
        <v>-29.794158297690352</v>
      </c>
      <c r="K274">
        <f t="shared" si="32"/>
        <v>2.018529969998761</v>
      </c>
      <c r="L274">
        <f t="shared" si="33"/>
        <v>29.995660539865394</v>
      </c>
      <c r="M274">
        <f t="shared" si="34"/>
        <v>0.29456811059221527</v>
      </c>
    </row>
    <row r="275" spans="6:13" ht="12.75">
      <c r="F275">
        <v>273</v>
      </c>
      <c r="G275">
        <f>(COUNT(F$1:F275)-1)/(COUNT(F:F)-1)*360</f>
        <v>179.0127970749543</v>
      </c>
      <c r="H275">
        <f t="shared" si="35"/>
        <v>1</v>
      </c>
      <c r="I275">
        <f t="shared" si="30"/>
        <v>10</v>
      </c>
      <c r="J275">
        <f t="shared" si="31"/>
        <v>-29.81669776360316</v>
      </c>
      <c r="K275">
        <f t="shared" si="32"/>
        <v>1.9058974311512054</v>
      </c>
      <c r="L275">
        <f t="shared" si="33"/>
        <v>29.991617600537197</v>
      </c>
      <c r="M275">
        <f t="shared" si="34"/>
        <v>0.40936258333576314</v>
      </c>
    </row>
    <row r="276" spans="6:13" ht="12.75">
      <c r="F276">
        <v>274</v>
      </c>
      <c r="G276">
        <f>(COUNT(F$1:F276)-1)/(COUNT(F:F)-1)*360</f>
        <v>179.6709323583181</v>
      </c>
      <c r="H276">
        <f t="shared" si="35"/>
        <v>1</v>
      </c>
      <c r="I276">
        <f t="shared" si="30"/>
        <v>10</v>
      </c>
      <c r="J276">
        <f t="shared" si="31"/>
        <v>-29.83794200299318</v>
      </c>
      <c r="K276">
        <f t="shared" si="32"/>
        <v>1.7930134259794317</v>
      </c>
      <c r="L276">
        <f t="shared" si="33"/>
        <v>29.986256355559448</v>
      </c>
      <c r="M276">
        <f t="shared" si="34"/>
        <v>0.5241030443038506</v>
      </c>
    </row>
    <row r="277" spans="6:13" ht="12.75">
      <c r="F277">
        <v>275</v>
      </c>
      <c r="G277">
        <f>(COUNT(F$1:F277)-1)/(COUNT(F:F)-1)*360</f>
        <v>180.3290676416819</v>
      </c>
      <c r="H277">
        <f t="shared" si="35"/>
        <v>1</v>
      </c>
      <c r="I277">
        <f t="shared" si="30"/>
        <v>10</v>
      </c>
      <c r="J277">
        <f t="shared" si="31"/>
        <v>-29.857888212870765</v>
      </c>
      <c r="K277">
        <f t="shared" si="32"/>
        <v>1.679892848530415</v>
      </c>
      <c r="L277">
        <f t="shared" si="33"/>
        <v>29.979577512301045</v>
      </c>
      <c r="M277">
        <f t="shared" si="34"/>
        <v>0.6387743545065788</v>
      </c>
    </row>
    <row r="278" spans="6:13" ht="12.75">
      <c r="F278">
        <v>276</v>
      </c>
      <c r="G278">
        <f>(COUNT(F$1:F278)-1)/(COUNT(F:F)-1)*360</f>
        <v>180.98720292504572</v>
      </c>
      <c r="H278">
        <f t="shared" si="35"/>
        <v>1</v>
      </c>
      <c r="I278">
        <f t="shared" si="30"/>
        <v>10</v>
      </c>
      <c r="J278">
        <f t="shared" si="31"/>
        <v>-29.876533761509776</v>
      </c>
      <c r="K278">
        <f t="shared" si="32"/>
        <v>1.56655062406472</v>
      </c>
      <c r="L278">
        <f t="shared" si="33"/>
        <v>29.97158195197634</v>
      </c>
      <c r="M278">
        <f t="shared" si="34"/>
        <v>0.7533613840778907</v>
      </c>
    </row>
    <row r="279" spans="6:13" ht="12.75">
      <c r="F279">
        <v>277</v>
      </c>
      <c r="G279">
        <f>(COUNT(F$1:F279)-1)/(COUNT(F:F)-1)*360</f>
        <v>181.6453382084095</v>
      </c>
      <c r="H279">
        <f t="shared" si="35"/>
        <v>1</v>
      </c>
      <c r="I279">
        <f t="shared" si="30"/>
        <v>10</v>
      </c>
      <c r="J279">
        <f t="shared" si="31"/>
        <v>-29.893876188794835</v>
      </c>
      <c r="K279">
        <f t="shared" si="32"/>
        <v>1.4530017070873082</v>
      </c>
      <c r="L279">
        <f t="shared" si="33"/>
        <v>29.96227072952886</v>
      </c>
      <c r="M279">
        <f t="shared" si="34"/>
        <v>0.8678490142717863</v>
      </c>
    </row>
    <row r="280" spans="6:13" ht="12.75">
      <c r="F280">
        <v>278</v>
      </c>
      <c r="G280">
        <f>(COUNT(F$1:F280)-1)/(COUNT(F:F)-1)*360</f>
        <v>182.30347349177327</v>
      </c>
      <c r="H280">
        <f t="shared" si="35"/>
        <v>1</v>
      </c>
      <c r="I280">
        <f t="shared" si="30"/>
        <v>10</v>
      </c>
      <c r="J280">
        <f t="shared" si="31"/>
        <v>-29.90991320654591</v>
      </c>
      <c r="K280">
        <f t="shared" si="32"/>
        <v>1.3392610793743782</v>
      </c>
      <c r="L280">
        <f t="shared" si="33"/>
        <v>29.95164507349213</v>
      </c>
      <c r="M280">
        <f t="shared" si="34"/>
        <v>0.9822221394571538</v>
      </c>
    </row>
    <row r="281" spans="6:13" ht="12.75">
      <c r="F281">
        <v>279</v>
      </c>
      <c r="G281">
        <f>(COUNT(F$1:F281)-1)/(COUNT(F:F)-1)*360</f>
        <v>182.9616087751371</v>
      </c>
      <c r="H281">
        <f t="shared" si="35"/>
        <v>1</v>
      </c>
      <c r="I281">
        <f t="shared" si="30"/>
        <v>10</v>
      </c>
      <c r="J281">
        <f t="shared" si="31"/>
        <v>-29.92464269882022</v>
      </c>
      <c r="K281">
        <f t="shared" si="32"/>
        <v>1.2253437479966525</v>
      </c>
      <c r="L281">
        <f t="shared" si="33"/>
        <v>29.93970638582757</v>
      </c>
      <c r="M281">
        <f t="shared" si="34"/>
        <v>1.0964656691108223</v>
      </c>
    </row>
    <row r="282" spans="6:13" ht="12.75">
      <c r="F282">
        <v>280</v>
      </c>
      <c r="G282">
        <f>(COUNT(F$1:F282)-1)/(COUNT(F:F)-1)*360</f>
        <v>183.6197440585009</v>
      </c>
      <c r="H282">
        <f t="shared" si="35"/>
        <v>1</v>
      </c>
      <c r="I282">
        <f t="shared" si="30"/>
        <v>10</v>
      </c>
      <c r="J282">
        <f t="shared" si="31"/>
        <v>-29.938062722191425</v>
      </c>
      <c r="K282">
        <f t="shared" si="32"/>
        <v>1.1112647433393672</v>
      </c>
      <c r="L282">
        <f t="shared" si="33"/>
        <v>29.926456241739512</v>
      </c>
      <c r="M282">
        <f t="shared" si="34"/>
        <v>1.2105645298085892</v>
      </c>
    </row>
    <row r="283" spans="6:13" ht="12.75">
      <c r="F283">
        <v>281</v>
      </c>
      <c r="G283">
        <f>(COUNT(F$1:F283)-1)/(COUNT(F:F)-1)*360</f>
        <v>184.27787934186472</v>
      </c>
      <c r="H283">
        <f t="shared" si="35"/>
        <v>1</v>
      </c>
      <c r="I283">
        <f t="shared" si="30"/>
        <v>10</v>
      </c>
      <c r="J283">
        <f t="shared" si="31"/>
        <v>-29.950171506006033</v>
      </c>
      <c r="K283">
        <f t="shared" si="32"/>
        <v>0.9970391171190973</v>
      </c>
      <c r="L283">
        <f t="shared" si="33"/>
        <v>29.911896389467387</v>
      </c>
      <c r="M283">
        <f t="shared" si="34"/>
        <v>1.324503667214024</v>
      </c>
    </row>
    <row r="284" spans="6:13" ht="12.75">
      <c r="F284">
        <v>282</v>
      </c>
      <c r="G284">
        <f>(COUNT(F$1:F284)-1)/(COUNT(F:F)-1)*360</f>
        <v>184.93601462522852</v>
      </c>
      <c r="H284">
        <f t="shared" si="35"/>
        <v>1</v>
      </c>
      <c r="I284">
        <f t="shared" si="30"/>
        <v>10</v>
      </c>
      <c r="J284">
        <f t="shared" si="31"/>
        <v>-29.960967452617012</v>
      </c>
      <c r="K284">
        <f t="shared" si="32"/>
        <v>0.8826819403978547</v>
      </c>
      <c r="L284">
        <f t="shared" si="33"/>
        <v>29.896028750055038</v>
      </c>
      <c r="M284">
        <f t="shared" si="34"/>
        <v>1.4382680480647994</v>
      </c>
    </row>
    <row r="285" spans="6:13" ht="12.75">
      <c r="F285">
        <v>283</v>
      </c>
      <c r="G285">
        <f>(COUNT(F$1:F285)-1)/(COUNT(F:F)-1)*360</f>
        <v>185.59414990859233</v>
      </c>
      <c r="H285">
        <f t="shared" si="35"/>
        <v>1</v>
      </c>
      <c r="I285">
        <f t="shared" si="30"/>
        <v>10</v>
      </c>
      <c r="J285">
        <f t="shared" si="31"/>
        <v>-29.970449137594613</v>
      </c>
      <c r="K285">
        <f t="shared" si="32"/>
        <v>0.7682083015945644</v>
      </c>
      <c r="L285">
        <f t="shared" si="33"/>
        <v>29.87885541709727</v>
      </c>
      <c r="M285">
        <f t="shared" si="34"/>
        <v>1.5518426621561638</v>
      </c>
    </row>
    <row r="286" spans="6:13" ht="12.75">
      <c r="F286">
        <v>284</v>
      </c>
      <c r="G286">
        <f>(COUNT(F$1:F286)-1)/(COUNT(F:F)-1)*360</f>
        <v>186.25228519195613</v>
      </c>
      <c r="H286">
        <f t="shared" si="35"/>
        <v>1</v>
      </c>
      <c r="I286">
        <f t="shared" si="30"/>
        <v>10</v>
      </c>
      <c r="J286">
        <f t="shared" si="31"/>
        <v>-29.97861530991429</v>
      </c>
      <c r="K286">
        <f t="shared" si="32"/>
        <v>0.6536333044942982</v>
      </c>
      <c r="L286">
        <f t="shared" si="33"/>
        <v>29.86037865646361</v>
      </c>
      <c r="M286">
        <f t="shared" si="34"/>
        <v>1.6652125243214195</v>
      </c>
    </row>
    <row r="287" spans="6:13" ht="12.75">
      <c r="F287">
        <v>285</v>
      </c>
      <c r="G287">
        <f>(COUNT(F$1:F287)-1)/(COUNT(F:F)-1)*360</f>
        <v>186.9104204753199</v>
      </c>
      <c r="H287">
        <f t="shared" si="35"/>
        <v>1</v>
      </c>
      <c r="I287">
        <f t="shared" si="30"/>
        <v>10</v>
      </c>
      <c r="J287">
        <f t="shared" si="31"/>
        <v>-29.98546489212176</v>
      </c>
      <c r="K287">
        <f t="shared" si="32"/>
        <v>0.5389720662554641</v>
      </c>
      <c r="L287">
        <f t="shared" si="33"/>
        <v>29.840600905999352</v>
      </c>
      <c r="M287">
        <f t="shared" si="34"/>
        <v>1.7783626764090334</v>
      </c>
    </row>
    <row r="288" spans="6:13" ht="12.75">
      <c r="F288">
        <v>286</v>
      </c>
      <c r="G288">
        <f>(COUNT(F$1:F288)-1)/(COUNT(F:F)-1)*360</f>
        <v>187.56855575868374</v>
      </c>
      <c r="H288">
        <f t="shared" si="35"/>
        <v>1</v>
      </c>
      <c r="I288">
        <f t="shared" si="30"/>
        <v>10</v>
      </c>
      <c r="J288">
        <f t="shared" si="31"/>
        <v>-29.990996980475195</v>
      </c>
      <c r="K288">
        <f t="shared" si="32"/>
        <v>0.42423971541520394</v>
      </c>
      <c r="L288">
        <f t="shared" si="33"/>
        <v>29.8195247752039</v>
      </c>
      <c r="M288">
        <f t="shared" si="34"/>
        <v>1.8912781892563635</v>
      </c>
    </row>
    <row r="289" spans="6:13" ht="12.75">
      <c r="F289">
        <v>287</v>
      </c>
      <c r="G289">
        <f>(COUNT(F$1:F289)-1)/(COUNT(F:F)-1)*360</f>
        <v>188.22669104204752</v>
      </c>
      <c r="H289">
        <f t="shared" si="35"/>
        <v>1</v>
      </c>
      <c r="I289">
        <f t="shared" si="30"/>
        <v>10</v>
      </c>
      <c r="J289">
        <f t="shared" si="31"/>
        <v>-29.995210845064403</v>
      </c>
      <c r="K289">
        <f t="shared" si="32"/>
        <v>0.3094513898933835</v>
      </c>
      <c r="L289">
        <f t="shared" si="33"/>
        <v>29.797153044886464</v>
      </c>
      <c r="M289">
        <f t="shared" si="34"/>
        <v>2.003944164659254</v>
      </c>
    </row>
    <row r="290" spans="6:13" ht="12.75">
      <c r="F290">
        <v>288</v>
      </c>
      <c r="G290">
        <f>(COUNT(F$1:F290)-1)/(COUNT(F:F)-1)*360</f>
        <v>188.88482632541135</v>
      </c>
      <c r="H290">
        <f t="shared" si="35"/>
        <v>1</v>
      </c>
      <c r="I290">
        <f t="shared" si="30"/>
        <v>10</v>
      </c>
      <c r="J290">
        <f t="shared" si="31"/>
        <v>-29.998105929907197</v>
      </c>
      <c r="K290">
        <f t="shared" si="32"/>
        <v>0.1946222349951796</v>
      </c>
      <c r="L290">
        <f t="shared" si="33"/>
        <v>29.77348866679917</v>
      </c>
      <c r="M290">
        <f t="shared" si="34"/>
        <v>2.1163457373378702</v>
      </c>
    </row>
    <row r="291" spans="6:13" ht="12.75">
      <c r="F291">
        <v>289</v>
      </c>
      <c r="G291">
        <f>(COUNT(F$1:F291)-1)/(COUNT(F:F)-1)*360</f>
        <v>189.54296160877513</v>
      </c>
      <c r="H291">
        <f t="shared" si="35"/>
        <v>1</v>
      </c>
      <c r="I291">
        <f t="shared" si="30"/>
        <v>10</v>
      </c>
      <c r="J291">
        <f t="shared" si="31"/>
        <v>-29.999681853022718</v>
      </c>
      <c r="K291">
        <f t="shared" si="32"/>
        <v>0.0797674014129025</v>
      </c>
      <c r="L291">
        <f t="shared" si="33"/>
        <v>29.7485347632476</v>
      </c>
      <c r="M291">
        <f t="shared" si="34"/>
        <v>2.228468076897904</v>
      </c>
    </row>
    <row r="292" spans="6:13" ht="12.75">
      <c r="F292">
        <v>290</v>
      </c>
      <c r="G292">
        <f>(COUNT(F$1:F292)-1)/(COUNT(F:F)-1)*360</f>
        <v>190.20109689213896</v>
      </c>
      <c r="H292">
        <f t="shared" si="35"/>
        <v>1</v>
      </c>
      <c r="I292">
        <f t="shared" si="30"/>
        <v>10</v>
      </c>
      <c r="J292">
        <f t="shared" si="31"/>
        <v>-29.99993840648183</v>
      </c>
      <c r="K292">
        <f t="shared" si="32"/>
        <v>-0.035097956773124495</v>
      </c>
      <c r="L292">
        <f t="shared" si="33"/>
        <v>29.722294626678806</v>
      </c>
      <c r="M292">
        <f t="shared" si="34"/>
        <v>2.3402963897875013</v>
      </c>
    </row>
    <row r="293" spans="6:13" ht="12.75">
      <c r="F293">
        <v>291</v>
      </c>
      <c r="G293">
        <f>(COUNT(F$1:F293)-1)/(COUNT(F:F)-1)*360</f>
        <v>190.85923217550274</v>
      </c>
      <c r="H293">
        <f t="shared" si="35"/>
        <v>1</v>
      </c>
      <c r="I293">
        <f t="shared" si="30"/>
        <v>10</v>
      </c>
      <c r="J293">
        <f t="shared" si="31"/>
        <v>-29.998875556434577</v>
      </c>
      <c r="K293">
        <f t="shared" si="32"/>
        <v>-0.14995868409390065</v>
      </c>
      <c r="L293">
        <f t="shared" si="33"/>
        <v>29.694771719246937</v>
      </c>
      <c r="M293">
        <f t="shared" si="34"/>
        <v>2.451815921248934</v>
      </c>
    </row>
    <row r="294" spans="6:13" ht="12.75">
      <c r="F294">
        <v>292</v>
      </c>
      <c r="G294">
        <f>(COUNT(F$1:F294)-1)/(COUNT(F:F)-1)*360</f>
        <v>191.51736745886652</v>
      </c>
      <c r="H294">
        <f t="shared" si="35"/>
        <v>1</v>
      </c>
      <c r="I294">
        <f t="shared" si="30"/>
        <v>10</v>
      </c>
      <c r="J294">
        <f t="shared" si="31"/>
        <v>-29.996493443114623</v>
      </c>
      <c r="K294">
        <f t="shared" si="32"/>
        <v>-0.2647996256914447</v>
      </c>
      <c r="L294">
        <f t="shared" si="33"/>
        <v>29.66596967235642</v>
      </c>
      <c r="M294">
        <f t="shared" si="34"/>
        <v>2.5630119572654895</v>
      </c>
    </row>
    <row r="295" spans="6:13" ht="12.75">
      <c r="F295">
        <v>293</v>
      </c>
      <c r="G295">
        <f>(COUNT(F$1:F295)-1)/(COUNT(F:F)-1)*360</f>
        <v>192.17550274223035</v>
      </c>
      <c r="H295">
        <f t="shared" si="35"/>
        <v>1</v>
      </c>
      <c r="I295">
        <f t="shared" si="30"/>
        <v>10</v>
      </c>
      <c r="J295">
        <f t="shared" si="31"/>
        <v>-29.99279238082078</v>
      </c>
      <c r="K295">
        <f t="shared" si="32"/>
        <v>-0.37960562931834024</v>
      </c>
      <c r="L295">
        <f t="shared" si="33"/>
        <v>29.635892286182823</v>
      </c>
      <c r="M295">
        <f t="shared" si="34"/>
        <v>2.6738698265028376</v>
      </c>
    </row>
    <row r="296" spans="6:13" ht="12.75">
      <c r="F296">
        <v>294</v>
      </c>
      <c r="G296">
        <f>(COUNT(F$1:F296)-1)/(COUNT(F:F)-1)*360</f>
        <v>192.83363802559413</v>
      </c>
      <c r="H296">
        <f t="shared" si="35"/>
        <v>1</v>
      </c>
      <c r="I296">
        <f t="shared" si="30"/>
        <v>10</v>
      </c>
      <c r="J296">
        <f t="shared" si="31"/>
        <v>-29.987772857875505</v>
      </c>
      <c r="K296">
        <f t="shared" si="32"/>
        <v>-0.4943615473369005</v>
      </c>
      <c r="L296">
        <f t="shared" si="33"/>
        <v>29.604543529171472</v>
      </c>
      <c r="M296">
        <f t="shared" si="34"/>
        <v>2.784374902244741</v>
      </c>
    </row>
    <row r="297" spans="6:13" ht="12.75">
      <c r="F297">
        <v>295</v>
      </c>
      <c r="G297">
        <f>(COUNT(F$1:F297)-1)/(COUNT(F:F)-1)*360</f>
        <v>193.49177330895796</v>
      </c>
      <c r="H297">
        <f t="shared" si="35"/>
        <v>1</v>
      </c>
      <c r="I297">
        <f t="shared" si="30"/>
        <v>10</v>
      </c>
      <c r="J297">
        <f t="shared" si="31"/>
        <v>-29.9814355365605</v>
      </c>
      <c r="K297">
        <f t="shared" si="32"/>
        <v>-0.6090522387178144</v>
      </c>
      <c r="L297">
        <f t="shared" si="33"/>
        <v>29.571927537513826</v>
      </c>
      <c r="M297">
        <f t="shared" si="34"/>
        <v>2.8945126043229625</v>
      </c>
    </row>
    <row r="298" spans="6:13" ht="12.75">
      <c r="F298">
        <v>296</v>
      </c>
      <c r="G298">
        <f>(COUNT(F$1:F298)-1)/(COUNT(F:F)-1)*360</f>
        <v>194.14990859232174</v>
      </c>
      <c r="H298">
        <f t="shared" si="35"/>
        <v>1</v>
      </c>
      <c r="I298">
        <f t="shared" si="30"/>
        <v>10</v>
      </c>
      <c r="J298">
        <f t="shared" si="31"/>
        <v>-29.97378125302931</v>
      </c>
      <c r="K298">
        <f t="shared" si="32"/>
        <v>-0.723662571037827</v>
      </c>
      <c r="L298">
        <f t="shared" si="33"/>
        <v>29.538048614601777</v>
      </c>
      <c r="M298">
        <f t="shared" si="34"/>
        <v>3.0042684010409486</v>
      </c>
    </row>
    <row r="299" spans="6:13" ht="12.75">
      <c r="F299">
        <v>297</v>
      </c>
      <c r="G299">
        <f>(COUNT(F$1:F299)-1)/(COUNT(F:F)-1)*360</f>
        <v>194.80804387568557</v>
      </c>
      <c r="H299">
        <f t="shared" si="35"/>
        <v>1</v>
      </c>
      <c r="I299">
        <f t="shared" si="30"/>
        <v>10</v>
      </c>
      <c r="J299">
        <f t="shared" si="31"/>
        <v>-29.964811017197007</v>
      </c>
      <c r="K299">
        <f t="shared" si="32"/>
        <v>-0.8381774224763829</v>
      </c>
      <c r="L299">
        <f t="shared" si="33"/>
        <v>29.50291123045982</v>
      </c>
      <c r="M299">
        <f t="shared" si="34"/>
        <v>3.1136278110912103</v>
      </c>
    </row>
    <row r="300" spans="6:13" ht="12.75">
      <c r="F300">
        <v>298</v>
      </c>
      <c r="G300">
        <f>(COUNT(F$1:F300)-1)/(COUNT(F:F)-1)*360</f>
        <v>195.46617915904935</v>
      </c>
      <c r="H300">
        <f t="shared" si="35"/>
        <v>1</v>
      </c>
      <c r="I300">
        <f t="shared" si="30"/>
        <v>10</v>
      </c>
      <c r="J300">
        <f t="shared" si="31"/>
        <v>-29.95452601260694</v>
      </c>
      <c r="K300">
        <f t="shared" si="32"/>
        <v>-0.9525816838107537</v>
      </c>
      <c r="L300">
        <f t="shared" si="33"/>
        <v>29.466520021155297</v>
      </c>
      <c r="M300">
        <f t="shared" si="34"/>
        <v>3.2225764054659574</v>
      </c>
    </row>
    <row r="301" spans="6:13" ht="12.75">
      <c r="F301">
        <v>299</v>
      </c>
      <c r="G301">
        <f>(COUNT(F$1:F301)-1)/(COUNT(F:F)-1)*360</f>
        <v>196.12431444241315</v>
      </c>
      <c r="H301">
        <f t="shared" si="35"/>
        <v>1</v>
      </c>
      <c r="I301">
        <f t="shared" si="30"/>
        <v>10</v>
      </c>
      <c r="J301">
        <f t="shared" si="31"/>
        <v>-29.942927596274586</v>
      </c>
      <c r="K301">
        <f t="shared" si="32"/>
        <v>-1.0668602604096113</v>
      </c>
      <c r="L301">
        <f t="shared" si="33"/>
        <v>29.42887978818669</v>
      </c>
      <c r="M301">
        <f t="shared" si="34"/>
        <v>3.3310998093609405</v>
      </c>
    </row>
    <row r="302" spans="6:13" ht="12.75">
      <c r="F302">
        <v>300</v>
      </c>
      <c r="G302">
        <f>(COUNT(F$1:F302)-1)/(COUNT(F:F)-1)*360</f>
        <v>196.78244972577696</v>
      </c>
      <c r="H302">
        <f t="shared" si="35"/>
        <v>1</v>
      </c>
      <c r="I302">
        <f aca="true" t="shared" si="36" ref="I302:I365">IF(G302-H302*360/$C$5&lt;=$C$6,$C$3,$C$4)</f>
        <v>10</v>
      </c>
      <c r="J302">
        <f aca="true" t="shared" si="37" ref="J302:J365">$I302*COS(($G302+$C$11)/180*PI())+$C$9</f>
        <v>-29.93001729850848</v>
      </c>
      <c r="K302">
        <f aca="true" t="shared" si="38" ref="K302:K365">$I302*SIN(($G302+$C$11)/180*PI())+$C$10</f>
        <v>-1.1809980742246315</v>
      </c>
      <c r="L302">
        <f t="shared" si="33"/>
        <v>29.389995497850137</v>
      </c>
      <c r="M302">
        <f t="shared" si="34"/>
        <v>3.4391837040719624</v>
      </c>
    </row>
    <row r="303" spans="6:13" ht="12.75">
      <c r="F303">
        <v>301</v>
      </c>
      <c r="G303">
        <f>(COUNT(F$1:F303)-1)/(COUNT(F:F)-1)*360</f>
        <v>197.44058500914076</v>
      </c>
      <c r="H303">
        <f t="shared" si="35"/>
        <v>1</v>
      </c>
      <c r="I303">
        <f t="shared" si="36"/>
        <v>10</v>
      </c>
      <c r="J303">
        <f t="shared" si="37"/>
        <v>-29.915796822708337</v>
      </c>
      <c r="K303">
        <f t="shared" si="38"/>
        <v>-1.2949800657798685</v>
      </c>
      <c r="L303">
        <f t="shared" si="33"/>
        <v>29.349872280584137</v>
      </c>
      <c r="M303">
        <f t="shared" si="34"/>
        <v>3.546813828884228</v>
      </c>
    </row>
    <row r="304" spans="6:13" ht="12.75">
      <c r="F304">
        <v>302</v>
      </c>
      <c r="G304">
        <f>(COUNT(F$1:F304)-1)/(COUNT(F:F)-1)*360</f>
        <v>198.09872029250457</v>
      </c>
      <c r="H304">
        <f t="shared" si="35"/>
        <v>1</v>
      </c>
      <c r="I304">
        <f t="shared" si="36"/>
        <v>10</v>
      </c>
      <c r="J304">
        <f t="shared" si="37"/>
        <v>-29.900268045140272</v>
      </c>
      <c r="K304">
        <f t="shared" si="38"/>
        <v>-1.4087911961587694</v>
      </c>
      <c r="L304">
        <f t="shared" si="33"/>
        <v>29.308515430292644</v>
      </c>
      <c r="M304">
        <f t="shared" si="34"/>
        <v>3.653975982953879</v>
      </c>
    </row>
    <row r="305" spans="6:13" ht="12.75">
      <c r="F305">
        <v>303</v>
      </c>
      <c r="G305">
        <f>(COUNT(F$1:F305)-1)/(COUNT(F:F)-1)*360</f>
        <v>198.75685557586837</v>
      </c>
      <c r="H305">
        <f t="shared" si="35"/>
        <v>1</v>
      </c>
      <c r="I305">
        <f t="shared" si="36"/>
        <v>10</v>
      </c>
      <c r="J305">
        <f t="shared" si="37"/>
        <v>-29.88343301468926</v>
      </c>
      <c r="K305">
        <f t="shared" si="38"/>
        <v>-1.5224164489883807</v>
      </c>
      <c r="L305">
        <f t="shared" si="33"/>
        <v>29.265930403646596</v>
      </c>
      <c r="M305">
        <f t="shared" si="34"/>
        <v>3.7606560271816454</v>
      </c>
    </row>
    <row r="306" spans="6:13" ht="12.75">
      <c r="F306">
        <v>304</v>
      </c>
      <c r="G306">
        <f>(COUNT(F$1:F306)-1)/(COUNT(F:F)-1)*360</f>
        <v>199.4149908592322</v>
      </c>
      <c r="H306">
        <f t="shared" si="35"/>
        <v>1</v>
      </c>
      <c r="I306">
        <f t="shared" si="36"/>
        <v>10</v>
      </c>
      <c r="J306">
        <f t="shared" si="37"/>
        <v>-29.865293952588804</v>
      </c>
      <c r="K306">
        <f t="shared" si="38"/>
        <v>-1.635840832420681</v>
      </c>
      <c r="L306">
        <f t="shared" si="33"/>
        <v>29.222122819363957</v>
      </c>
      <c r="M306">
        <f t="shared" si="34"/>
        <v>3.866839886078372</v>
      </c>
    </row>
    <row r="307" spans="6:13" ht="12.75">
      <c r="F307">
        <v>305</v>
      </c>
      <c r="G307">
        <f>(COUNT(F$1:F307)-1)/(COUNT(F:F)-1)*360</f>
        <v>200.07312614259598</v>
      </c>
      <c r="H307">
        <f t="shared" si="35"/>
        <v>1</v>
      </c>
      <c r="I307">
        <f t="shared" si="36"/>
        <v>10</v>
      </c>
      <c r="J307">
        <f t="shared" si="37"/>
        <v>-29.84585325212786</v>
      </c>
      <c r="K307">
        <f t="shared" si="38"/>
        <v>-1.7490493811105592</v>
      </c>
      <c r="L307">
        <f t="shared" si="33"/>
        <v>29.177098457468354</v>
      </c>
      <c r="M307">
        <f t="shared" si="34"/>
        <v>3.9725135496222013</v>
      </c>
    </row>
    <row r="308" spans="6:13" ht="12.75">
      <c r="F308">
        <v>306</v>
      </c>
      <c r="G308">
        <f>(COUNT(F$1:F308)-1)/(COUNT(F:F)-1)*360</f>
        <v>200.73126142595976</v>
      </c>
      <c r="H308">
        <f t="shared" si="35"/>
        <v>1</v>
      </c>
      <c r="I308">
        <f t="shared" si="36"/>
        <v>10</v>
      </c>
      <c r="J308">
        <f t="shared" si="37"/>
        <v>-29.825113478335066</v>
      </c>
      <c r="K308">
        <f t="shared" si="38"/>
        <v>-1.8620271581904049</v>
      </c>
      <c r="L308">
        <f t="shared" si="33"/>
        <v>29.13086325852647</v>
      </c>
      <c r="M308">
        <f t="shared" si="34"/>
        <v>4.077663075107033</v>
      </c>
    </row>
    <row r="309" spans="6:13" ht="12.75">
      <c r="F309">
        <v>307</v>
      </c>
      <c r="G309">
        <f>(COUNT(F$1:F309)-1)/(COUNT(F:F)-1)*360</f>
        <v>201.3893967093236</v>
      </c>
      <c r="H309">
        <f t="shared" si="35"/>
        <v>1</v>
      </c>
      <c r="I309">
        <f t="shared" si="36"/>
        <v>10</v>
      </c>
      <c r="J309">
        <f t="shared" si="37"/>
        <v>-29.803077367640295</v>
      </c>
      <c r="K309">
        <f t="shared" si="38"/>
        <v>-1.974759257240895</v>
      </c>
      <c r="L309">
        <f t="shared" si="33"/>
        <v>29.083423322864242</v>
      </c>
      <c r="M309">
        <f t="shared" si="34"/>
        <v>4.182274588982162</v>
      </c>
    </row>
    <row r="310" spans="6:13" ht="12.75">
      <c r="F310">
        <v>308</v>
      </c>
      <c r="G310">
        <f>(COUNT(F$1:F310)-1)/(COUNT(F:F)-1)*360</f>
        <v>202.04753199268737</v>
      </c>
      <c r="H310">
        <f t="shared" si="35"/>
        <v>1</v>
      </c>
      <c r="I310">
        <f t="shared" si="36"/>
        <v>10</v>
      </c>
      <c r="J310">
        <f t="shared" si="37"/>
        <v>-29.779747827513635</v>
      </c>
      <c r="K310">
        <f t="shared" si="38"/>
        <v>-2.0872308042577257</v>
      </c>
      <c r="L310">
        <f t="shared" si="33"/>
        <v>29.034784909761974</v>
      </c>
      <c r="M310">
        <f t="shared" si="34"/>
        <v>4.2863342886827365</v>
      </c>
    </row>
    <row r="311" spans="6:13" ht="12.75">
      <c r="F311">
        <v>309</v>
      </c>
      <c r="G311">
        <f>(COUNT(F$1:F311)-1)/(COUNT(F:F)-1)*360</f>
        <v>202.7056672760512</v>
      </c>
      <c r="H311">
        <f t="shared" si="35"/>
        <v>1</v>
      </c>
      <c r="I311">
        <f t="shared" si="36"/>
        <v>10</v>
      </c>
      <c r="J311">
        <f t="shared" si="37"/>
        <v>-29.755127936081742</v>
      </c>
      <c r="K311">
        <f t="shared" si="38"/>
        <v>-2.199426959614153</v>
      </c>
      <c r="L311">
        <f t="shared" si="33"/>
        <v>28.98495443662847</v>
      </c>
      <c r="M311">
        <f t="shared" si="34"/>
        <v>4.389828444450922</v>
      </c>
    </row>
    <row r="312" spans="6:13" ht="12.75">
      <c r="F312">
        <v>310</v>
      </c>
      <c r="G312">
        <f>(COUNT(F$1:F312)-1)/(COUNT(F:F)-1)*360</f>
        <v>203.36380255941498</v>
      </c>
      <c r="H312">
        <f t="shared" si="35"/>
        <v>1</v>
      </c>
      <c r="I312">
        <f t="shared" si="36"/>
        <v>10</v>
      </c>
      <c r="J312">
        <f t="shared" si="37"/>
        <v>-29.729220941721742</v>
      </c>
      <c r="K312">
        <f t="shared" si="38"/>
        <v>-2.3113329200189074</v>
      </c>
      <c r="L312">
        <f t="shared" si="33"/>
        <v>28.933938478154314</v>
      </c>
      <c r="M312">
        <f t="shared" si="34"/>
        <v>4.49274340114743</v>
      </c>
    </row>
    <row r="313" spans="6:13" ht="12.75">
      <c r="F313">
        <v>311</v>
      </c>
      <c r="G313">
        <f>(COUNT(F$1:F313)-1)/(COUNT(F:F)-1)*360</f>
        <v>204.0219378427788</v>
      </c>
      <c r="H313">
        <f t="shared" si="35"/>
        <v>1</v>
      </c>
      <c r="I313">
        <f t="shared" si="36"/>
        <v>10</v>
      </c>
      <c r="J313">
        <f t="shared" si="37"/>
        <v>-29.702030262632597</v>
      </c>
      <c r="K313">
        <f t="shared" si="38"/>
        <v>-2.4229339204694087</v>
      </c>
      <c r="L313">
        <f t="shared" si="33"/>
        <v>28.88174376544442</v>
      </c>
      <c r="M313">
        <f t="shared" si="34"/>
        <v>4.5950655800531495</v>
      </c>
    </row>
    <row r="314" spans="6:13" ht="12.75">
      <c r="F314">
        <v>312</v>
      </c>
      <c r="G314">
        <f>(COUNT(F$1:F314)-1)/(COUNT(F:F)-1)*360</f>
        <v>204.6800731261426</v>
      </c>
      <c r="H314">
        <f t="shared" si="35"/>
        <v>1</v>
      </c>
      <c r="I314">
        <f t="shared" si="36"/>
        <v>10</v>
      </c>
      <c r="J314">
        <f t="shared" si="37"/>
        <v>-29.673559486384146</v>
      </c>
      <c r="K314">
        <f t="shared" si="38"/>
        <v>-2.5342152361998194</v>
      </c>
      <c r="L314">
        <f t="shared" si="33"/>
        <v>28.828377185129902</v>
      </c>
      <c r="M314">
        <f t="shared" si="34"/>
        <v>4.69678148066075</v>
      </c>
    </row>
    <row r="315" spans="6:13" ht="12.75">
      <c r="F315">
        <v>313</v>
      </c>
      <c r="G315">
        <f>(COUNT(F$1:F315)-1)/(COUNT(F:F)-1)*360</f>
        <v>205.3382084095064</v>
      </c>
      <c r="H315">
        <f t="shared" si="35"/>
        <v>1</v>
      </c>
      <c r="I315">
        <f t="shared" si="36"/>
        <v>10</v>
      </c>
      <c r="J315">
        <f t="shared" si="37"/>
        <v>-29.643812369443726</v>
      </c>
      <c r="K315">
        <f t="shared" si="38"/>
        <v>-2.645162184623886</v>
      </c>
      <c r="L315">
        <f t="shared" si="33"/>
        <v>28.773845778459453</v>
      </c>
      <c r="M315">
        <f t="shared" si="34"/>
        <v>4.797877682455984</v>
      </c>
    </row>
    <row r="316" spans="6:13" ht="12.75">
      <c r="F316">
        <v>314</v>
      </c>
      <c r="G316">
        <f>(COUNT(F$1:F316)-1)/(COUNT(F:F)-1)*360</f>
        <v>205.9963436928702</v>
      </c>
      <c r="H316">
        <f t="shared" si="35"/>
        <v>1</v>
      </c>
      <c r="I316">
        <f t="shared" si="36"/>
        <v>10</v>
      </c>
      <c r="J316">
        <f t="shared" si="37"/>
        <v>-29.612792836680548</v>
      </c>
      <c r="K316">
        <f t="shared" si="38"/>
        <v>-2.7557601272721817</v>
      </c>
      <c r="L316">
        <f t="shared" si="33"/>
        <v>28.71815674037031</v>
      </c>
      <c r="M316">
        <f t="shared" si="34"/>
        <v>4.898340846688366</v>
      </c>
    </row>
    <row r="317" spans="6:13" ht="12.75">
      <c r="F317">
        <v>315</v>
      </c>
      <c r="G317">
        <f>(COUNT(F$1:F317)-1)/(COUNT(F:F)-1)*360</f>
        <v>206.654478976234</v>
      </c>
      <c r="H317">
        <f t="shared" si="35"/>
        <v>1</v>
      </c>
      <c r="I317">
        <f t="shared" si="36"/>
        <v>10</v>
      </c>
      <c r="J317">
        <f t="shared" si="37"/>
        <v>-29.58050498084785</v>
      </c>
      <c r="K317">
        <f t="shared" si="38"/>
        <v>-2.865994471723481</v>
      </c>
      <c r="L317">
        <f t="shared" si="33"/>
        <v>28.66131741853892</v>
      </c>
      <c r="M317">
        <f t="shared" si="34"/>
        <v>4.998157718131176</v>
      </c>
    </row>
    <row r="318" spans="6:13" ht="12.75">
      <c r="F318">
        <v>316</v>
      </c>
      <c r="G318">
        <f>(COUNT(F$1:F318)-1)/(COUNT(F:F)-1)*360</f>
        <v>207.3126142595978</v>
      </c>
      <c r="H318">
        <f t="shared" si="35"/>
        <v>1</v>
      </c>
      <c r="I318">
        <f t="shared" si="36"/>
        <v>10</v>
      </c>
      <c r="J318">
        <f t="shared" si="37"/>
        <v>-29.546953062042892</v>
      </c>
      <c r="K318">
        <f t="shared" si="38"/>
        <v>-2.9758506735301484</v>
      </c>
      <c r="L318">
        <f t="shared" si="33"/>
        <v>28.60333531241154</v>
      </c>
      <c r="M318">
        <f t="shared" si="34"/>
        <v>5.097315126830263</v>
      </c>
    </row>
    <row r="319" spans="6:13" ht="12.75">
      <c r="F319">
        <v>317</v>
      </c>
      <c r="G319">
        <f>(COUNT(F$1:F319)-1)/(COUNT(F:F)-1)*360</f>
        <v>207.9707495429616</v>
      </c>
      <c r="H319">
        <f t="shared" si="35"/>
        <v>1</v>
      </c>
      <c r="I319">
        <f t="shared" si="36"/>
        <v>10</v>
      </c>
      <c r="J319">
        <f t="shared" si="37"/>
        <v>-29.51214150714488</v>
      </c>
      <c r="K319">
        <f t="shared" si="38"/>
        <v>-3.0853142381371086</v>
      </c>
      <c r="L319">
        <f t="shared" si="33"/>
        <v>28.54421807221472</v>
      </c>
      <c r="M319">
        <f t="shared" si="34"/>
        <v>5.19579998984174</v>
      </c>
    </row>
    <row r="320" spans="6:13" ht="12.75">
      <c r="F320">
        <v>318</v>
      </c>
      <c r="G320">
        <f>(COUNT(F$1:F320)-1)/(COUNT(F:F)-1)*360</f>
        <v>208.62888482632542</v>
      </c>
      <c r="H320">
        <f t="shared" si="35"/>
        <v>1</v>
      </c>
      <c r="I320">
        <f t="shared" si="36"/>
        <v>10</v>
      </c>
      <c r="J320">
        <f t="shared" si="37"/>
        <v>-29.47607490923085</v>
      </c>
      <c r="K320">
        <f t="shared" si="38"/>
        <v>-3.1943707227943285</v>
      </c>
      <c r="L320">
        <f t="shared" si="33"/>
        <v>28.483973497945883</v>
      </c>
      <c r="M320">
        <f t="shared" si="34"/>
        <v>5.293599312958239</v>
      </c>
    </row>
    <row r="321" spans="6:13" ht="12.75">
      <c r="F321">
        <v>319</v>
      </c>
      <c r="G321">
        <f>(COUNT(F$1:F321)-1)/(COUNT(F:F)-1)*360</f>
        <v>209.28702010968922</v>
      </c>
      <c r="H321">
        <f t="shared" si="35"/>
        <v>1</v>
      </c>
      <c r="I321">
        <f t="shared" si="36"/>
        <v>10</v>
      </c>
      <c r="J321">
        <f t="shared" si="37"/>
        <v>-29.438758026969698</v>
      </c>
      <c r="K321">
        <f t="shared" si="38"/>
        <v>-3.30300573846233</v>
      </c>
      <c r="L321">
        <f t="shared" si="33"/>
        <v>28.422609538344233</v>
      </c>
      <c r="M321">
        <f t="shared" si="34"/>
        <v>5.39070019242331</v>
      </c>
    </row>
    <row r="322" spans="6:13" ht="12.75">
      <c r="F322">
        <v>320</v>
      </c>
      <c r="G322">
        <f>(COUNT(F$1:F322)-1)/(COUNT(F:F)-1)*360</f>
        <v>209.945155393053</v>
      </c>
      <c r="H322">
        <f t="shared" si="35"/>
        <v>1</v>
      </c>
      <c r="I322">
        <f t="shared" si="36"/>
        <v>10</v>
      </c>
      <c r="J322">
        <f t="shared" si="37"/>
        <v>-29.400195783994278</v>
      </c>
      <c r="K322">
        <f t="shared" si="38"/>
        <v>-3.411204951710784</v>
      </c>
      <c r="L322">
        <f t="shared" si="33"/>
        <v>28.36013428984201</v>
      </c>
      <c r="M322">
        <f t="shared" si="34"/>
        <v>5.487089816633937</v>
      </c>
    </row>
    <row r="323" spans="6:13" ht="12.75">
      <c r="F323">
        <v>321</v>
      </c>
      <c r="G323">
        <f>(COUNT(F$1:F323)-1)/(COUNT(F:F)-1)*360</f>
        <v>210.60329067641683</v>
      </c>
      <c r="H323">
        <f t="shared" si="35"/>
        <v>1</v>
      </c>
      <c r="I323">
        <f t="shared" si="36"/>
        <v>30</v>
      </c>
      <c r="J323">
        <f t="shared" si="37"/>
        <v>-48.08117980475536</v>
      </c>
      <c r="K323">
        <f t="shared" si="38"/>
        <v>-10.556862259828911</v>
      </c>
      <c r="L323">
        <f aca="true" t="shared" si="39" ref="L323:L386">$I323*COS(($G323+$C$16)/180*PI())+$C$14</f>
        <v>44.889667986488476</v>
      </c>
      <c r="M323">
        <f aca="true" t="shared" si="40" ref="M323:M386">$I323*SIN(($G323+$C$16)/180*PI())+$C$15</f>
        <v>16.748266403492952</v>
      </c>
    </row>
    <row r="324" spans="6:13" ht="12.75">
      <c r="F324">
        <v>322</v>
      </c>
      <c r="G324">
        <f>(COUNT(F$1:F324)-1)/(COUNT(F:F)-1)*360</f>
        <v>211.2614259597806</v>
      </c>
      <c r="H324">
        <f aca="true" t="shared" si="41" ref="H324:H387">INT(G324/(360/$C$5))</f>
        <v>1</v>
      </c>
      <c r="I324">
        <f t="shared" si="36"/>
        <v>30</v>
      </c>
      <c r="J324">
        <f t="shared" si="37"/>
        <v>-47.958067193997366</v>
      </c>
      <c r="K324">
        <f t="shared" si="38"/>
        <v>-10.87871677983798</v>
      </c>
      <c r="L324">
        <f t="shared" si="39"/>
        <v>44.69564913170246</v>
      </c>
      <c r="M324">
        <f t="shared" si="40"/>
        <v>17.033053571331344</v>
      </c>
    </row>
    <row r="325" spans="6:13" ht="12.75">
      <c r="F325">
        <v>323</v>
      </c>
      <c r="G325">
        <f>(COUNT(F$1:F325)-1)/(COUNT(F:F)-1)*360</f>
        <v>211.91956124314444</v>
      </c>
      <c r="H325">
        <f t="shared" si="41"/>
        <v>1</v>
      </c>
      <c r="I325">
        <f t="shared" si="36"/>
        <v>30</v>
      </c>
      <c r="J325">
        <f t="shared" si="37"/>
        <v>-47.831265763329924</v>
      </c>
      <c r="K325">
        <f t="shared" si="38"/>
        <v>-11.199135949299833</v>
      </c>
      <c r="L325">
        <f t="shared" si="39"/>
        <v>44.498371904241296</v>
      </c>
      <c r="M325">
        <f t="shared" si="40"/>
        <v>17.3155933782669</v>
      </c>
    </row>
    <row r="326" spans="6:13" ht="12.75">
      <c r="F326">
        <v>324</v>
      </c>
      <c r="G326">
        <f>(COUNT(F$1:F326)-1)/(COUNT(F:F)-1)*360</f>
        <v>212.57769652650822</v>
      </c>
      <c r="H326">
        <f t="shared" si="41"/>
        <v>1</v>
      </c>
      <c r="I326">
        <f t="shared" si="36"/>
        <v>30</v>
      </c>
      <c r="J326">
        <f t="shared" si="37"/>
        <v>-47.70079224308131</v>
      </c>
      <c r="K326">
        <f t="shared" si="38"/>
        <v>-11.518077491736472</v>
      </c>
      <c r="L326">
        <f t="shared" si="39"/>
        <v>44.297862333091935</v>
      </c>
      <c r="M326">
        <f t="shared" si="40"/>
        <v>17.595848545668723</v>
      </c>
    </row>
    <row r="327" spans="6:13" ht="12.75">
      <c r="F327">
        <v>325</v>
      </c>
      <c r="G327">
        <f>(COUNT(F$1:F327)-1)/(COUNT(F:F)-1)*360</f>
        <v>213.23583180987205</v>
      </c>
      <c r="H327">
        <f t="shared" si="41"/>
        <v>1</v>
      </c>
      <c r="I327">
        <f t="shared" si="36"/>
        <v>30</v>
      </c>
      <c r="J327">
        <f t="shared" si="37"/>
        <v>-47.56666384807957</v>
      </c>
      <c r="K327">
        <f t="shared" si="38"/>
        <v>-11.83549932562978</v>
      </c>
      <c r="L327">
        <f t="shared" si="39"/>
        <v>44.09414687372041</v>
      </c>
      <c r="M327">
        <f t="shared" si="40"/>
        <v>17.873782096344048</v>
      </c>
    </row>
    <row r="328" spans="6:13" ht="12.75">
      <c r="F328">
        <v>326</v>
      </c>
      <c r="G328">
        <f>(COUNT(F$1:F328)-1)/(COUNT(F:F)-1)*360</f>
        <v>213.89396709323583</v>
      </c>
      <c r="H328">
        <f t="shared" si="41"/>
        <v>1</v>
      </c>
      <c r="I328">
        <f t="shared" si="36"/>
        <v>30</v>
      </c>
      <c r="J328">
        <f t="shared" si="37"/>
        <v>-47.42889827538118</v>
      </c>
      <c r="K328">
        <f t="shared" si="38"/>
        <v>-12.1513595699737</v>
      </c>
      <c r="L328">
        <f t="shared" si="39"/>
        <v>43.88725240458147</v>
      </c>
      <c r="M328">
        <f t="shared" si="40"/>
        <v>18.149357359416808</v>
      </c>
    </row>
    <row r="329" spans="6:13" ht="12.75">
      <c r="F329">
        <v>327</v>
      </c>
      <c r="G329">
        <f>(COUNT(F$1:F329)-1)/(COUNT(F:F)-1)*360</f>
        <v>214.5521023765996</v>
      </c>
      <c r="H329">
        <f t="shared" si="41"/>
        <v>1</v>
      </c>
      <c r="I329">
        <f t="shared" si="36"/>
        <v>30</v>
      </c>
      <c r="J329">
        <f t="shared" si="37"/>
        <v>-47.28751370193605</v>
      </c>
      <c r="K329">
        <f t="shared" si="38"/>
        <v>-12.465616549800187</v>
      </c>
      <c r="L329">
        <f t="shared" si="39"/>
        <v>43.677206223572014</v>
      </c>
      <c r="M329">
        <f t="shared" si="40"/>
        <v>18.42253797516626</v>
      </c>
    </row>
    <row r="330" spans="6:13" ht="12.75">
      <c r="F330">
        <v>328</v>
      </c>
      <c r="G330">
        <f>(COUNT(F$1:F330)-1)/(COUNT(F:F)-1)*360</f>
        <v>215.21023765996344</v>
      </c>
      <c r="H330">
        <f t="shared" si="41"/>
        <v>1</v>
      </c>
      <c r="I330">
        <f t="shared" si="36"/>
        <v>30</v>
      </c>
      <c r="J330">
        <f t="shared" si="37"/>
        <v>-47.142528782189274</v>
      </c>
      <c r="K330">
        <f t="shared" si="38"/>
        <v>-12.778228801677743</v>
      </c>
      <c r="L330">
        <f t="shared" si="39"/>
        <v>43.46403604442946</v>
      </c>
      <c r="M330">
        <f t="shared" si="40"/>
        <v>18.69328789982423</v>
      </c>
    </row>
    <row r="331" spans="6:13" ht="12.75">
      <c r="F331">
        <v>329</v>
      </c>
      <c r="G331">
        <f>(COUNT(F$1:F331)-1)/(COUNT(F:F)-1)*360</f>
        <v>215.86837294332722</v>
      </c>
      <c r="H331">
        <f t="shared" si="41"/>
        <v>1</v>
      </c>
      <c r="I331">
        <f t="shared" si="36"/>
        <v>30</v>
      </c>
      <c r="J331">
        <f t="shared" si="37"/>
        <v>-46.99396264561985</v>
      </c>
      <c r="K331">
        <f t="shared" si="38"/>
        <v>-13.089155079182156</v>
      </c>
      <c r="L331">
        <f t="shared" si="39"/>
        <v>43.247769993075345</v>
      </c>
      <c r="M331">
        <f t="shared" si="40"/>
        <v>18.96157141033057</v>
      </c>
    </row>
    <row r="332" spans="6:13" ht="12.75">
      <c r="F332">
        <v>330</v>
      </c>
      <c r="G332">
        <f>(COUNT(F$1:F332)-1)/(COUNT(F:F)-1)*360</f>
        <v>216.52650822669105</v>
      </c>
      <c r="H332">
        <f t="shared" si="41"/>
        <v>1</v>
      </c>
      <c r="I332">
        <f t="shared" si="36"/>
        <v>30</v>
      </c>
      <c r="J332">
        <f t="shared" si="37"/>
        <v>-46.84183489421663</v>
      </c>
      <c r="K332">
        <f t="shared" si="38"/>
        <v>-13.398354358338716</v>
      </c>
      <c r="L332">
        <f t="shared" si="39"/>
        <v>43.028436603903984</v>
      </c>
      <c r="M332">
        <f t="shared" si="40"/>
        <v>19.227353109046888</v>
      </c>
    </row>
    <row r="333" spans="6:13" ht="12.75">
      <c r="F333">
        <v>331</v>
      </c>
      <c r="G333">
        <f>(COUNT(F$1:F333)-1)/(COUNT(F:F)-1)*360</f>
        <v>217.18464351005483</v>
      </c>
      <c r="H333">
        <f t="shared" si="41"/>
        <v>1</v>
      </c>
      <c r="I333">
        <f t="shared" si="36"/>
        <v>30</v>
      </c>
      <c r="J333">
        <f t="shared" si="37"/>
        <v>-46.68616559989215</v>
      </c>
      <c r="K333">
        <f t="shared" si="38"/>
        <v>-13.705785843034803</v>
      </c>
      <c r="L333">
        <f t="shared" si="39"/>
        <v>42.80606481601792</v>
      </c>
      <c r="M333">
        <f t="shared" si="40"/>
        <v>19.49059792842665</v>
      </c>
    </row>
    <row r="334" spans="6:13" ht="12.75">
      <c r="F334">
        <v>332</v>
      </c>
      <c r="G334">
        <f>(COUNT(F$1:F334)-1)/(COUNT(F:F)-1)*360</f>
        <v>217.84277879341866</v>
      </c>
      <c r="H334">
        <f t="shared" si="41"/>
        <v>1</v>
      </c>
      <c r="I334">
        <f t="shared" si="36"/>
        <v>30</v>
      </c>
      <c r="J334">
        <f t="shared" si="37"/>
        <v>-46.52697530183414</v>
      </c>
      <c r="K334">
        <f t="shared" si="38"/>
        <v>-14.011408970402709</v>
      </c>
      <c r="L334">
        <f t="shared" si="39"/>
        <v>42.58068396940953</v>
      </c>
      <c r="M334">
        <f t="shared" si="40"/>
        <v>19.75127113564217</v>
      </c>
    </row>
    <row r="335" spans="6:13" ht="12.75">
      <c r="F335">
        <v>333</v>
      </c>
      <c r="G335">
        <f>(COUNT(F$1:F335)-1)/(COUNT(F:F)-1)*360</f>
        <v>218.50091407678244</v>
      </c>
      <c r="H335">
        <f t="shared" si="41"/>
        <v>1</v>
      </c>
      <c r="I335">
        <f t="shared" si="36"/>
        <v>30</v>
      </c>
      <c r="J335">
        <f t="shared" si="37"/>
        <v>-46.36428500379576</v>
      </c>
      <c r="K335">
        <f t="shared" si="38"/>
        <v>-14.315183416171442</v>
      </c>
      <c r="L335">
        <f t="shared" si="39"/>
        <v>42.35232380108991</v>
      </c>
      <c r="M335">
        <f t="shared" si="40"/>
        <v>20.009338337167208</v>
      </c>
    </row>
    <row r="336" spans="6:13" ht="12.75">
      <c r="F336">
        <v>334</v>
      </c>
      <c r="G336">
        <f>(COUNT(F$1:F336)-1)/(COUNT(F:F)-1)*360</f>
        <v>219.15904936014624</v>
      </c>
      <c r="H336">
        <f t="shared" si="41"/>
        <v>1</v>
      </c>
      <c r="I336">
        <f t="shared" si="36"/>
        <v>30</v>
      </c>
      <c r="J336">
        <f t="shared" si="37"/>
        <v>-46.19811617132417</v>
      </c>
      <c r="K336">
        <f t="shared" si="38"/>
        <v>-14.617069099987278</v>
      </c>
      <c r="L336">
        <f t="shared" si="39"/>
        <v>42.12101444116533</v>
      </c>
      <c r="M336">
        <f t="shared" si="40"/>
        <v>20.264765483315</v>
      </c>
    </row>
    <row r="337" spans="6:13" ht="12.75">
      <c r="F337">
        <v>335</v>
      </c>
      <c r="G337">
        <f>(COUNT(F$1:F337)-1)/(COUNT(F:F)-1)*360</f>
        <v>219.81718464351005</v>
      </c>
      <c r="H337">
        <f t="shared" si="41"/>
        <v>1</v>
      </c>
      <c r="I337">
        <f t="shared" si="36"/>
        <v>30</v>
      </c>
      <c r="J337">
        <f t="shared" si="37"/>
        <v>-46.02849072892843</v>
      </c>
      <c r="K337">
        <f t="shared" si="38"/>
        <v>-14.917026190701906</v>
      </c>
      <c r="L337">
        <f t="shared" si="39"/>
        <v>41.88678640886182</v>
      </c>
      <c r="M337">
        <f t="shared" si="40"/>
        <v>20.51751887273072</v>
      </c>
    </row>
    <row r="338" spans="6:13" ht="12.75">
      <c r="F338">
        <v>336</v>
      </c>
      <c r="G338">
        <f>(COUNT(F$1:F338)-1)/(COUNT(F:F)-1)*360</f>
        <v>220.47531992687385</v>
      </c>
      <c r="H338">
        <f t="shared" si="41"/>
        <v>1</v>
      </c>
      <c r="I338">
        <f t="shared" si="36"/>
        <v>30</v>
      </c>
      <c r="J338">
        <f t="shared" si="37"/>
        <v>-45.85543105718676</v>
      </c>
      <c r="K338">
        <f t="shared" si="38"/>
        <v>-15.215015111627801</v>
      </c>
      <c r="L338">
        <f t="shared" si="39"/>
        <v>41.649670608498425</v>
      </c>
      <c r="M338">
        <f t="shared" si="40"/>
        <v>20.76756515683818</v>
      </c>
    </row>
    <row r="339" spans="6:13" ht="12.75">
      <c r="F339">
        <v>337</v>
      </c>
      <c r="G339">
        <f>(COUNT(F$1:F339)-1)/(COUNT(F:F)-1)*360</f>
        <v>221.13345521023768</v>
      </c>
      <c r="H339">
        <f t="shared" si="41"/>
        <v>1</v>
      </c>
      <c r="I339">
        <f t="shared" si="36"/>
        <v>30</v>
      </c>
      <c r="J339">
        <f t="shared" si="37"/>
        <v>-45.67895998979353</v>
      </c>
      <c r="K339">
        <f t="shared" si="38"/>
        <v>-15.510996545760133</v>
      </c>
      <c r="L339">
        <f t="shared" si="39"/>
        <v>41.40969832540967</v>
      </c>
      <c r="M339">
        <f t="shared" si="40"/>
        <v>21.014871344239783</v>
      </c>
    </row>
    <row r="340" spans="6:13" ht="12.75">
      <c r="F340">
        <v>338</v>
      </c>
      <c r="G340">
        <f>(COUNT(F$1:F340)-1)/(COUNT(F:F)-1)*360</f>
        <v>221.79159049360146</v>
      </c>
      <c r="H340">
        <f t="shared" si="41"/>
        <v>1</v>
      </c>
      <c r="I340">
        <f t="shared" si="36"/>
        <v>30</v>
      </c>
      <c r="J340">
        <f t="shared" si="37"/>
        <v>-45.49910081054671</v>
      </c>
      <c r="K340">
        <f t="shared" si="38"/>
        <v>-15.804931440964125</v>
      </c>
      <c r="L340">
        <f t="shared" si="39"/>
        <v>41.16690122181779</v>
      </c>
      <c r="M340">
        <f t="shared" si="40"/>
        <v>21.259404805069416</v>
      </c>
    </row>
    <row r="341" spans="6:13" ht="12.75">
      <c r="F341">
        <v>339</v>
      </c>
      <c r="G341">
        <f>(COUNT(F$1:F341)-1)/(COUNT(F:F)-1)*360</f>
        <v>222.4497257769653</v>
      </c>
      <c r="H341">
        <f t="shared" si="41"/>
        <v>1</v>
      </c>
      <c r="I341">
        <f t="shared" si="36"/>
        <v>30</v>
      </c>
      <c r="J341">
        <f t="shared" si="37"/>
        <v>-45.31587725027559</v>
      </c>
      <c r="K341">
        <f t="shared" si="38"/>
        <v>-16.096781015127792</v>
      </c>
      <c r="L341">
        <f t="shared" si="39"/>
        <v>40.92131133265506</v>
      </c>
      <c r="M341">
        <f t="shared" si="40"/>
        <v>21.501133275297818</v>
      </c>
    </row>
    <row r="342" spans="6:13" ht="12.75">
      <c r="F342">
        <v>340</v>
      </c>
      <c r="G342">
        <f>(COUNT(F$1:F342)-1)/(COUNT(F:F)-1)*360</f>
        <v>223.10786106032907</v>
      </c>
      <c r="H342">
        <f t="shared" si="41"/>
        <v>1</v>
      </c>
      <c r="I342">
        <f t="shared" si="36"/>
        <v>30</v>
      </c>
      <c r="J342">
        <f t="shared" si="37"/>
        <v>-45.129313483709915</v>
      </c>
      <c r="K342">
        <f t="shared" si="38"/>
        <v>-16.386506761278778</v>
      </c>
      <c r="L342">
        <f t="shared" si="39"/>
        <v>40.67296106133715</v>
      </c>
      <c r="M342">
        <f t="shared" si="40"/>
        <v>21.74002486098942</v>
      </c>
    </row>
    <row r="343" spans="6:13" ht="12.75">
      <c r="F343">
        <v>341</v>
      </c>
      <c r="G343">
        <f>(COUNT(F$1:F343)-1)/(COUNT(F:F)-1)*360</f>
        <v>223.76599634369285</v>
      </c>
      <c r="H343">
        <f t="shared" si="41"/>
        <v>1</v>
      </c>
      <c r="I343">
        <f t="shared" si="36"/>
        <v>30</v>
      </c>
      <c r="J343">
        <f t="shared" si="37"/>
        <v>-44.93943412629004</v>
      </c>
      <c r="K343">
        <f t="shared" si="38"/>
        <v>-16.674070452665116</v>
      </c>
      <c r="L343">
        <f t="shared" si="39"/>
        <v>40.42188317548779</v>
      </c>
      <c r="M343">
        <f t="shared" si="40"/>
        <v>21.97604804251048</v>
      </c>
    </row>
    <row r="344" spans="6:13" ht="12.75">
      <c r="F344">
        <v>342</v>
      </c>
      <c r="G344">
        <f>(COUNT(F$1:F344)-1)/(COUNT(F:F)-1)*360</f>
        <v>224.42413162705668</v>
      </c>
      <c r="H344">
        <f t="shared" si="41"/>
        <v>1</v>
      </c>
      <c r="I344">
        <f t="shared" si="36"/>
        <v>30</v>
      </c>
      <c r="J344">
        <f t="shared" si="37"/>
        <v>-44.746264230919266</v>
      </c>
      <c r="K344">
        <f t="shared" si="38"/>
        <v>-16.959434147798856</v>
      </c>
      <c r="L344">
        <f t="shared" si="39"/>
        <v>40.168110802615246</v>
      </c>
      <c r="M344">
        <f t="shared" si="40"/>
        <v>22.209171678687934</v>
      </c>
    </row>
    <row r="345" spans="6:13" ht="12.75">
      <c r="F345">
        <v>343</v>
      </c>
      <c r="G345">
        <f>(COUNT(F$1:F345)-1)/(COUNT(F:F)-1)*360</f>
        <v>225.08226691042046</v>
      </c>
      <c r="H345">
        <f t="shared" si="41"/>
        <v>1</v>
      </c>
      <c r="I345">
        <f t="shared" si="36"/>
        <v>30</v>
      </c>
      <c r="J345">
        <f t="shared" si="37"/>
        <v>-44.54982928465833</v>
      </c>
      <c r="K345">
        <f t="shared" si="38"/>
        <v>-17.242560195462048</v>
      </c>
      <c r="L345">
        <f t="shared" si="39"/>
        <v>39.911677425741715</v>
      </c>
      <c r="M345">
        <f t="shared" si="40"/>
        <v>22.43936501091793</v>
      </c>
    </row>
    <row r="346" spans="6:13" ht="12.75">
      <c r="F346">
        <v>344</v>
      </c>
      <c r="G346">
        <f>(COUNT(F$1:F346)-1)/(COUNT(F:F)-1)*360</f>
        <v>225.7404021937843</v>
      </c>
      <c r="H346">
        <f t="shared" si="41"/>
        <v>1</v>
      </c>
      <c r="I346">
        <f t="shared" si="36"/>
        <v>30</v>
      </c>
      <c r="J346">
        <f t="shared" si="37"/>
        <v>-44.35015520536253</v>
      </c>
      <c r="K346">
        <f t="shared" si="38"/>
        <v>-17.52341123967465</v>
      </c>
      <c r="L346">
        <f t="shared" si="39"/>
        <v>39.652616878985185</v>
      </c>
      <c r="M346">
        <f t="shared" si="40"/>
        <v>22.666597667224487</v>
      </c>
    </row>
    <row r="347" spans="6:13" ht="12.75">
      <c r="F347">
        <v>345</v>
      </c>
      <c r="G347">
        <f>(COUNT(F$1:F347)-1)/(COUNT(F:F)-1)*360</f>
        <v>226.39853747714807</v>
      </c>
      <c r="H347">
        <f t="shared" si="41"/>
        <v>1</v>
      </c>
      <c r="I347">
        <f t="shared" si="36"/>
        <v>30</v>
      </c>
      <c r="J347">
        <f t="shared" si="37"/>
        <v>-44.147268338262194</v>
      </c>
      <c r="K347">
        <f t="shared" si="38"/>
        <v>-17.801950224623145</v>
      </c>
      <c r="L347">
        <f t="shared" si="39"/>
        <v>39.390963343095585</v>
      </c>
      <c r="M347">
        <f t="shared" si="40"/>
        <v>22.890839666266576</v>
      </c>
    </row>
    <row r="348" spans="6:13" ht="12.75">
      <c r="F348">
        <v>346</v>
      </c>
      <c r="G348">
        <f>(COUNT(F$1:F348)-1)/(COUNT(F:F)-1)*360</f>
        <v>227.0566727605119</v>
      </c>
      <c r="H348">
        <f t="shared" si="41"/>
        <v>1</v>
      </c>
      <c r="I348">
        <f t="shared" si="36"/>
        <v>30</v>
      </c>
      <c r="J348">
        <f t="shared" si="37"/>
        <v>-43.941195452486575</v>
      </c>
      <c r="K348">
        <f t="shared" si="38"/>
        <v>-18.078140399549845</v>
      </c>
      <c r="L348">
        <f t="shared" si="39"/>
        <v>39.12675134094479</v>
      </c>
      <c r="M348">
        <f t="shared" si="40"/>
        <v>23.112061421294005</v>
      </c>
    </row>
    <row r="349" spans="6:13" ht="12.75">
      <c r="F349">
        <v>347</v>
      </c>
      <c r="G349">
        <f>(COUNT(F$1:F349)-1)/(COUNT(F:F)-1)*360</f>
        <v>227.71480804387568</v>
      </c>
      <c r="H349">
        <f t="shared" si="41"/>
        <v>1</v>
      </c>
      <c r="I349">
        <f t="shared" si="36"/>
        <v>30</v>
      </c>
      <c r="J349">
        <f t="shared" si="37"/>
        <v>-43.731963737531956</v>
      </c>
      <c r="K349">
        <f t="shared" si="38"/>
        <v>-18.351945323601747</v>
      </c>
      <c r="L349">
        <f t="shared" si="39"/>
        <v>38.86001573297178</v>
      </c>
      <c r="M349">
        <f t="shared" si="40"/>
        <v>23.33023374405102</v>
      </c>
    </row>
    <row r="350" spans="6:13" ht="12.75">
      <c r="F350">
        <v>348</v>
      </c>
      <c r="G350">
        <f>(COUNT(F$1:F350)-1)/(COUNT(F:F)-1)*360</f>
        <v>228.37294332723948</v>
      </c>
      <c r="H350">
        <f t="shared" si="41"/>
        <v>1</v>
      </c>
      <c r="I350">
        <f t="shared" si="36"/>
        <v>30</v>
      </c>
      <c r="J350">
        <f t="shared" si="37"/>
        <v>-43.51960079967421</v>
      </c>
      <c r="K350">
        <f t="shared" si="38"/>
        <v>-18.623328870638687</v>
      </c>
      <c r="L350">
        <f t="shared" si="39"/>
        <v>38.59079171258294</v>
      </c>
      <c r="M350">
        <f t="shared" si="40"/>
        <v>23.545327848627583</v>
      </c>
    </row>
    <row r="351" spans="6:13" ht="12.75">
      <c r="F351">
        <v>349</v>
      </c>
      <c r="G351">
        <f>(COUNT(F$1:F351)-1)/(COUNT(F:F)-1)*360</f>
        <v>229.0310786106033</v>
      </c>
      <c r="H351">
        <f t="shared" si="41"/>
        <v>1</v>
      </c>
      <c r="I351">
        <f t="shared" si="36"/>
        <v>30</v>
      </c>
      <c r="J351">
        <f t="shared" si="37"/>
        <v>-43.304134658326376</v>
      </c>
      <c r="K351">
        <f t="shared" si="38"/>
        <v>-18.89225523399976</v>
      </c>
      <c r="L351">
        <f t="shared" si="39"/>
        <v>38.319114801508725</v>
      </c>
      <c r="M351">
        <f t="shared" si="40"/>
        <v>23.757315355257298</v>
      </c>
    </row>
    <row r="352" spans="6:13" ht="12.75">
      <c r="F352">
        <v>350</v>
      </c>
      <c r="G352">
        <f>(COUNT(F$1:F352)-1)/(COUNT(F:F)-1)*360</f>
        <v>229.6892138939671</v>
      </c>
      <c r="H352">
        <f t="shared" si="41"/>
        <v>1</v>
      </c>
      <c r="I352">
        <f t="shared" si="36"/>
        <v>30</v>
      </c>
      <c r="J352">
        <f t="shared" si="37"/>
        <v>-43.08559374234184</v>
      </c>
      <c r="K352">
        <f t="shared" si="38"/>
        <v>-19.15868893122771</v>
      </c>
      <c r="L352">
        <f t="shared" si="39"/>
        <v>38.045020845116746</v>
      </c>
      <c r="M352">
        <f t="shared" si="40"/>
        <v>23.966168294061987</v>
      </c>
    </row>
    <row r="353" spans="6:13" ht="12.75">
      <c r="F353">
        <v>351</v>
      </c>
      <c r="G353">
        <f>(COUNT(F$1:F353)-1)/(COUNT(F:F)-1)*360</f>
        <v>230.3473491773309</v>
      </c>
      <c r="H353">
        <f t="shared" si="41"/>
        <v>1</v>
      </c>
      <c r="I353">
        <f t="shared" si="36"/>
        <v>30</v>
      </c>
      <c r="J353">
        <f t="shared" si="37"/>
        <v>-42.86400688626325</v>
      </c>
      <c r="K353">
        <f t="shared" si="38"/>
        <v>-19.422594808750627</v>
      </c>
      <c r="L353">
        <f t="shared" si="39"/>
        <v>37.7685460076826</v>
      </c>
      <c r="M353">
        <f t="shared" si="40"/>
        <v>24.17185910874186</v>
      </c>
    </row>
    <row r="354" spans="6:13" ht="12.75">
      <c r="F354">
        <v>352</v>
      </c>
      <c r="G354">
        <f>(COUNT(F$1:F354)-1)/(COUNT(F:F)-1)*360</f>
        <v>231.0054844606947</v>
      </c>
      <c r="H354">
        <f t="shared" si="41"/>
        <v>1</v>
      </c>
      <c r="I354">
        <f t="shared" si="36"/>
        <v>30</v>
      </c>
      <c r="J354">
        <f t="shared" si="37"/>
        <v>-42.63940332651819</v>
      </c>
      <c r="K354">
        <f t="shared" si="38"/>
        <v>-19.68393804651999</v>
      </c>
      <c r="L354">
        <f t="shared" si="39"/>
        <v>37.489726767617874</v>
      </c>
      <c r="M354">
        <f t="shared" si="40"/>
        <v>24.3743606602116</v>
      </c>
    </row>
    <row r="355" spans="6:13" ht="12.75">
      <c r="F355">
        <v>353</v>
      </c>
      <c r="G355">
        <f>(COUNT(F$1:F355)-1)/(COUNT(F:F)-1)*360</f>
        <v>231.6636197440585</v>
      </c>
      <c r="H355">
        <f t="shared" si="41"/>
        <v>1</v>
      </c>
      <c r="I355">
        <f t="shared" si="36"/>
        <v>30</v>
      </c>
      <c r="J355">
        <f t="shared" si="37"/>
        <v>-42.4118126975616</v>
      </c>
      <c r="K355">
        <f t="shared" si="38"/>
        <v>-19.942684162605005</v>
      </c>
      <c r="L355">
        <f t="shared" si="39"/>
        <v>37.20859991265747</v>
      </c>
      <c r="M355">
        <f t="shared" si="40"/>
        <v>24.573646230180927</v>
      </c>
    </row>
    <row r="356" spans="6:13" ht="12.75">
      <c r="F356">
        <v>354</v>
      </c>
      <c r="G356">
        <f>(COUNT(F$1:F356)-1)/(COUNT(F:F)-1)*360</f>
        <v>232.3217550274223</v>
      </c>
      <c r="H356">
        <f t="shared" si="41"/>
        <v>1</v>
      </c>
      <c r="I356">
        <f t="shared" si="36"/>
        <v>30</v>
      </c>
      <c r="J356">
        <f t="shared" si="37"/>
        <v>-42.18126502796586</v>
      </c>
      <c r="K356">
        <f t="shared" si="38"/>
        <v>-20.198799017742086</v>
      </c>
      <c r="L356">
        <f t="shared" si="39"/>
        <v>36.92520253500565</v>
      </c>
      <c r="M356">
        <f t="shared" si="40"/>
        <v>24.76968952467992</v>
      </c>
    </row>
    <row r="357" spans="6:13" ht="12.75">
      <c r="F357">
        <v>355</v>
      </c>
      <c r="G357">
        <f>(COUNT(F$1:F357)-1)/(COUNT(F:F)-1)*360</f>
        <v>232.9798903107861</v>
      </c>
      <c r="H357">
        <f t="shared" si="41"/>
        <v>1</v>
      </c>
      <c r="I357">
        <f t="shared" si="36"/>
        <v>30</v>
      </c>
      <c r="J357">
        <f t="shared" si="37"/>
        <v>-41.94779073645866</v>
      </c>
      <c r="K357">
        <f t="shared" si="38"/>
        <v>-20.452248819839337</v>
      </c>
      <c r="L357">
        <f t="shared" si="39"/>
        <v>36.639572026442195</v>
      </c>
      <c r="M357">
        <f t="shared" si="40"/>
        <v>24.96246467752818</v>
      </c>
    </row>
    <row r="358" spans="6:13" ht="12.75">
      <c r="F358">
        <v>356</v>
      </c>
      <c r="G358">
        <f>(COUNT(F$1:F358)-1)/(COUNT(F:F)-1)*360</f>
        <v>233.63802559414992</v>
      </c>
      <c r="H358">
        <f t="shared" si="41"/>
        <v>1</v>
      </c>
      <c r="I358">
        <f t="shared" si="36"/>
        <v>30</v>
      </c>
      <c r="J358">
        <f t="shared" si="37"/>
        <v>-41.71142062790962</v>
      </c>
      <c r="K358">
        <f t="shared" si="38"/>
        <v>-20.70300012843503</v>
      </c>
      <c r="L358">
        <f t="shared" si="39"/>
        <v>36.351746073388526</v>
      </c>
      <c r="M358">
        <f t="shared" si="40"/>
        <v>25.151946253747894</v>
      </c>
    </row>
    <row r="359" spans="6:13" ht="12.75">
      <c r="F359">
        <v>357</v>
      </c>
      <c r="G359">
        <f>(COUNT(F$1:F359)-1)/(COUNT(F:F)-1)*360</f>
        <v>234.2961608775137</v>
      </c>
      <c r="H359">
        <f t="shared" si="41"/>
        <v>1</v>
      </c>
      <c r="I359">
        <f t="shared" si="36"/>
        <v>30</v>
      </c>
      <c r="J359">
        <f t="shared" si="37"/>
        <v>-41.47218588926586</v>
      </c>
      <c r="K359">
        <f t="shared" si="38"/>
        <v>-20.95101985910977</v>
      </c>
      <c r="L359">
        <f t="shared" si="39"/>
        <v>36.061762651935865</v>
      </c>
      <c r="M359">
        <f t="shared" si="40"/>
        <v>25.33810925291937</v>
      </c>
    </row>
    <row r="360" spans="6:13" ht="12.75">
      <c r="F360">
        <v>358</v>
      </c>
      <c r="G360">
        <f>(COUNT(F$1:F360)-1)/(COUNT(F:F)-1)*360</f>
        <v>234.95429616087753</v>
      </c>
      <c r="H360">
        <f t="shared" si="41"/>
        <v>1</v>
      </c>
      <c r="I360">
        <f t="shared" si="36"/>
        <v>30</v>
      </c>
      <c r="J360">
        <f t="shared" si="37"/>
        <v>-41.23011808543708</v>
      </c>
      <c r="K360">
        <f t="shared" si="38"/>
        <v>-21.196275287851815</v>
      </c>
      <c r="L360">
        <f t="shared" si="39"/>
        <v>35.76966002283406</v>
      </c>
      <c r="M360">
        <f t="shared" si="40"/>
        <v>25.520929112480005</v>
      </c>
    </row>
    <row r="361" spans="6:13" ht="12.75">
      <c r="F361">
        <v>359</v>
      </c>
      <c r="G361">
        <f>(COUNT(F$1:F361)-1)/(COUNT(F:F)-1)*360</f>
        <v>235.6124314442413</v>
      </c>
      <c r="H361">
        <f t="shared" si="41"/>
        <v>1</v>
      </c>
      <c r="I361">
        <f t="shared" si="36"/>
        <v>30</v>
      </c>
      <c r="J361">
        <f t="shared" si="37"/>
        <v>-40.98524915513093</v>
      </c>
      <c r="K361">
        <f t="shared" si="38"/>
        <v>-21.438734055374557</v>
      </c>
      <c r="L361">
        <f t="shared" si="39"/>
        <v>35.47547672644394</v>
      </c>
      <c r="M361">
        <f t="shared" si="40"/>
        <v>25.700381710964763</v>
      </c>
    </row>
    <row r="362" spans="6:13" ht="12.75">
      <c r="F362">
        <v>360</v>
      </c>
      <c r="G362">
        <f>(COUNT(F$1:F362)-1)/(COUNT(F:F)-1)*360</f>
        <v>236.27056672760514</v>
      </c>
      <c r="H362">
        <f t="shared" si="41"/>
        <v>1</v>
      </c>
      <c r="I362">
        <f t="shared" si="36"/>
        <v>30</v>
      </c>
      <c r="J362">
        <f t="shared" si="37"/>
        <v>-40.73761140663891</v>
      </c>
      <c r="K362">
        <f t="shared" si="38"/>
        <v>-21.67836417138617</v>
      </c>
      <c r="L362">
        <f t="shared" si="39"/>
        <v>35.1792515776517</v>
      </c>
      <c r="M362">
        <f t="shared" si="40"/>
        <v>25.876443371189136</v>
      </c>
    </row>
    <row r="363" spans="6:13" ht="12.75">
      <c r="F363">
        <v>361</v>
      </c>
      <c r="G363">
        <f>(COUNT(F$1:F363)-1)/(COUNT(F:F)-1)*360</f>
        <v>236.92870201096892</v>
      </c>
      <c r="H363">
        <f t="shared" si="41"/>
        <v>1</v>
      </c>
      <c r="I363">
        <f t="shared" si="36"/>
        <v>30</v>
      </c>
      <c r="J363">
        <f t="shared" si="37"/>
        <v>-40.48723751357368</v>
      </c>
      <c r="K363">
        <f t="shared" si="38"/>
        <v>-21.915134018810363</v>
      </c>
      <c r="L363">
        <f t="shared" si="39"/>
        <v>34.881023660748184</v>
      </c>
      <c r="M363">
        <f t="shared" si="40"/>
        <v>26.04909086337281</v>
      </c>
    </row>
    <row r="364" spans="6:13" ht="12.75">
      <c r="F364">
        <v>362</v>
      </c>
      <c r="G364">
        <f>(COUNT(F$1:F364)-1)/(COUNT(F:F)-1)*360</f>
        <v>237.5868372943327</v>
      </c>
      <c r="H364">
        <f t="shared" si="41"/>
        <v>1</v>
      </c>
      <c r="I364">
        <f t="shared" si="36"/>
        <v>30</v>
      </c>
      <c r="J364">
        <f t="shared" si="37"/>
        <v>-40.23416051055791</v>
      </c>
      <c r="K364">
        <f t="shared" si="38"/>
        <v>-22.14901235795806</v>
      </c>
      <c r="L364">
        <f t="shared" si="39"/>
        <v>34.58083232427163</v>
      </c>
      <c r="M364">
        <f t="shared" si="40"/>
        <v>26.21830140820483</v>
      </c>
    </row>
    <row r="365" spans="6:13" ht="12.75">
      <c r="F365">
        <v>363</v>
      </c>
      <c r="G365">
        <f>(COUNT(F$1:F365)-1)/(COUNT(F:F)-1)*360</f>
        <v>238.24497257769653</v>
      </c>
      <c r="H365">
        <f t="shared" si="41"/>
        <v>1</v>
      </c>
      <c r="I365">
        <f t="shared" si="36"/>
        <v>30</v>
      </c>
      <c r="J365">
        <f t="shared" si="37"/>
        <v>-39.978413788865794</v>
      </c>
      <c r="K365">
        <f t="shared" si="38"/>
        <v>-22.37996833064911</v>
      </c>
      <c r="L365">
        <f t="shared" si="39"/>
        <v>34.27871717581623</v>
      </c>
      <c r="M365">
        <f t="shared" si="40"/>
        <v>26.384052679849063</v>
      </c>
    </row>
    <row r="366" spans="6:13" ht="12.75">
      <c r="F366">
        <v>364</v>
      </c>
      <c r="G366">
        <f>(COUNT(F$1:F366)-1)/(COUNT(F:F)-1)*360</f>
        <v>238.9031078610603</v>
      </c>
      <c r="H366">
        <f t="shared" si="41"/>
        <v>1</v>
      </c>
      <c r="I366">
        <f aca="true" t="shared" si="42" ref="I366:I429">IF(G366-H366*360/$C$5&lt;=$C$6,$C$3,$C$4)</f>
        <v>30</v>
      </c>
      <c r="J366">
        <f aca="true" t="shared" si="43" ref="J366:J429">$I366*COS(($G366+$C$11)/180*PI())+$C$9</f>
        <v>-39.72003109201733</v>
      </c>
      <c r="K366">
        <f aca="true" t="shared" si="44" ref="K366:K429">$I366*SIN(($G366+$C$11)/180*PI())+$C$10</f>
        <v>-22.607971464283782</v>
      </c>
      <c r="L366">
        <f t="shared" si="39"/>
        <v>33.97471807680608</v>
      </c>
      <c r="M366">
        <f t="shared" si="40"/>
        <v>26.546322808889926</v>
      </c>
    </row>
    <row r="367" spans="6:13" ht="12.75">
      <c r="F367">
        <v>365</v>
      </c>
      <c r="G367">
        <f>(COUNT(F$1:F367)-1)/(COUNT(F:F)-1)*360</f>
        <v>239.56124314442414</v>
      </c>
      <c r="H367">
        <f t="shared" si="41"/>
        <v>1</v>
      </c>
      <c r="I367">
        <f t="shared" si="42"/>
        <v>30</v>
      </c>
      <c r="J367">
        <f t="shared" si="43"/>
        <v>-39.45904651132608</v>
      </c>
      <c r="K367">
        <f t="shared" si="44"/>
        <v>-22.832991675863422</v>
      </c>
      <c r="L367">
        <f t="shared" si="39"/>
        <v>33.6688751372359</v>
      </c>
      <c r="M367">
        <f t="shared" si="40"/>
        <v>26.705090385217837</v>
      </c>
    </row>
    <row r="368" spans="6:13" ht="12.75">
      <c r="F368">
        <v>366</v>
      </c>
      <c r="G368">
        <f>(COUNT(F$1:F368)-1)/(COUNT(F:F)-1)*360</f>
        <v>240.21937842778792</v>
      </c>
      <c r="H368">
        <f t="shared" si="41"/>
        <v>2</v>
      </c>
      <c r="I368">
        <f t="shared" si="42"/>
        <v>10</v>
      </c>
      <c r="J368">
        <f t="shared" si="43"/>
        <v>-26.398498160467085</v>
      </c>
      <c r="K368">
        <f t="shared" si="44"/>
        <v>-7.6849997586531735</v>
      </c>
      <c r="L368">
        <f t="shared" si="39"/>
        <v>24.45374290345969</v>
      </c>
      <c r="M368">
        <f t="shared" si="40"/>
        <v>8.953444820284673</v>
      </c>
    </row>
    <row r="369" spans="6:13" ht="12.75">
      <c r="F369">
        <v>367</v>
      </c>
      <c r="G369">
        <f>(COUNT(F$1:F369)-1)/(COUNT(F:F)-1)*360</f>
        <v>240.87751371115175</v>
      </c>
      <c r="H369">
        <f t="shared" si="41"/>
        <v>2</v>
      </c>
      <c r="I369">
        <f t="shared" si="42"/>
        <v>10</v>
      </c>
      <c r="J369">
        <f t="shared" si="43"/>
        <v>-26.309803258534753</v>
      </c>
      <c r="K369">
        <f t="shared" si="44"/>
        <v>-7.757988324210356</v>
      </c>
      <c r="L369">
        <f t="shared" si="39"/>
        <v>24.350606462487647</v>
      </c>
      <c r="M369">
        <f t="shared" si="40"/>
        <v>9.004011517571529</v>
      </c>
    </row>
    <row r="370" spans="6:13" ht="12.75">
      <c r="F370">
        <v>368</v>
      </c>
      <c r="G370">
        <f>(COUNT(F$1:F370)-1)/(COUNT(F:F)-1)*360</f>
        <v>241.53564899451553</v>
      </c>
      <c r="H370">
        <f t="shared" si="41"/>
        <v>2</v>
      </c>
      <c r="I370">
        <f t="shared" si="42"/>
        <v>10</v>
      </c>
      <c r="J370">
        <f t="shared" si="43"/>
        <v>-26.220275833820246</v>
      </c>
      <c r="K370">
        <f t="shared" si="44"/>
        <v>-7.829953291763104</v>
      </c>
      <c r="L370">
        <f t="shared" si="39"/>
        <v>24.24689599743784</v>
      </c>
      <c r="M370">
        <f t="shared" si="40"/>
        <v>9.053390215104308</v>
      </c>
    </row>
    <row r="371" spans="6:13" ht="12.75">
      <c r="F371">
        <v>369</v>
      </c>
      <c r="G371">
        <f>(COUNT(F$1:F371)-1)/(COUNT(F:F)-1)*360</f>
        <v>242.19378427787933</v>
      </c>
      <c r="H371">
        <f t="shared" si="41"/>
        <v>2</v>
      </c>
      <c r="I371">
        <f t="shared" si="42"/>
        <v>10</v>
      </c>
      <c r="J371">
        <f t="shared" si="43"/>
        <v>-26.129927698676116</v>
      </c>
      <c r="K371">
        <f t="shared" si="44"/>
        <v>-7.900885166169886</v>
      </c>
      <c r="L371">
        <f t="shared" si="39"/>
        <v>24.142625191989673</v>
      </c>
      <c r="M371">
        <f t="shared" si="40"/>
        <v>9.101574397800224</v>
      </c>
    </row>
    <row r="372" spans="6:13" ht="12.75">
      <c r="F372">
        <v>370</v>
      </c>
      <c r="G372">
        <f>(COUNT(F$1:F372)-1)/(COUNT(F:F)-1)*360</f>
        <v>242.85191956124316</v>
      </c>
      <c r="H372">
        <f t="shared" si="41"/>
        <v>2</v>
      </c>
      <c r="I372">
        <f t="shared" si="42"/>
        <v>10</v>
      </c>
      <c r="J372">
        <f t="shared" si="43"/>
        <v>-26.038770773740428</v>
      </c>
      <c r="K372">
        <f t="shared" si="44"/>
        <v>-7.970774588596672</v>
      </c>
      <c r="L372">
        <f t="shared" si="39"/>
        <v>24.037807803754532</v>
      </c>
      <c r="M372">
        <f t="shared" si="40"/>
        <v>9.148557708182148</v>
      </c>
    </row>
    <row r="373" spans="6:13" ht="12.75">
      <c r="F373">
        <v>371</v>
      </c>
      <c r="G373">
        <f>(COUNT(F$1:F373)-1)/(COUNT(F:F)-1)*360</f>
        <v>243.51005484460694</v>
      </c>
      <c r="H373">
        <f t="shared" si="41"/>
        <v>2</v>
      </c>
      <c r="I373">
        <f t="shared" si="42"/>
        <v>10</v>
      </c>
      <c r="J373">
        <f t="shared" si="43"/>
        <v>-25.946817086363897</v>
      </c>
      <c r="K373">
        <f t="shared" si="44"/>
        <v>-8.039612337751766</v>
      </c>
      <c r="L373">
        <f t="shared" si="39"/>
        <v>23.932457662460546</v>
      </c>
      <c r="M373">
        <f t="shared" si="40"/>
        <v>9.194333947217457</v>
      </c>
    </row>
    <row r="374" spans="6:13" ht="12.75">
      <c r="F374">
        <v>372</v>
      </c>
      <c r="G374">
        <f>(COUNT(F$1:F374)-1)/(COUNT(F:F)-1)*360</f>
        <v>244.16819012797077</v>
      </c>
      <c r="H374">
        <f t="shared" si="41"/>
        <v>2</v>
      </c>
      <c r="I374">
        <f t="shared" si="42"/>
        <v>10</v>
      </c>
      <c r="J374">
        <f t="shared" si="43"/>
        <v>-25.854078769022998</v>
      </c>
      <c r="K374">
        <f t="shared" si="44"/>
        <v>-8.107389331102471</v>
      </c>
      <c r="L374">
        <f t="shared" si="39"/>
        <v>23.826588668127904</v>
      </c>
      <c r="M374">
        <f t="shared" si="40"/>
        <v>9.238897075135924</v>
      </c>
    </row>
    <row r="375" spans="6:13" ht="12.75">
      <c r="F375">
        <v>373</v>
      </c>
      <c r="G375">
        <f>(COUNT(F$1:F375)-1)/(COUNT(F:F)-1)*360</f>
        <v>244.82632541133455</v>
      </c>
      <c r="H375">
        <f t="shared" si="41"/>
        <v>2</v>
      </c>
      <c r="I375">
        <f t="shared" si="42"/>
        <v>10</v>
      </c>
      <c r="J375">
        <f t="shared" si="43"/>
        <v>-25.760568057719226</v>
      </c>
      <c r="K375">
        <f t="shared" si="44"/>
        <v>-8.174096626073425</v>
      </c>
      <c r="L375">
        <f t="shared" si="39"/>
        <v>23.72021478923489</v>
      </c>
      <c r="M375">
        <f t="shared" si="40"/>
        <v>9.282241212226602</v>
      </c>
    </row>
    <row r="376" spans="6:13" ht="12.75">
      <c r="F376">
        <v>374</v>
      </c>
      <c r="G376">
        <f>(COUNT(F$1:F376)-1)/(COUNT(F:F)-1)*360</f>
        <v>245.48446069469838</v>
      </c>
      <c r="H376">
        <f t="shared" si="41"/>
        <v>2</v>
      </c>
      <c r="I376">
        <f t="shared" si="42"/>
        <v>10</v>
      </c>
      <c r="J376">
        <f t="shared" si="43"/>
        <v>-25.66629729036459</v>
      </c>
      <c r="K376">
        <f t="shared" si="44"/>
        <v>-8.239725421226542</v>
      </c>
      <c r="L376">
        <f t="shared" si="39"/>
        <v>23.61335006087484</v>
      </c>
      <c r="M376">
        <f t="shared" si="40"/>
        <v>9.324360639613625</v>
      </c>
    </row>
    <row r="377" spans="6:13" ht="12.75">
      <c r="F377">
        <v>375</v>
      </c>
      <c r="G377">
        <f>(COUNT(F$1:F377)-1)/(COUNT(F:F)-1)*360</f>
        <v>246.14259597806216</v>
      </c>
      <c r="H377">
        <f t="shared" si="41"/>
        <v>2</v>
      </c>
      <c r="I377">
        <f t="shared" si="42"/>
        <v>10</v>
      </c>
      <c r="J377">
        <f t="shared" si="43"/>
        <v>-25.57127890515381</v>
      </c>
      <c r="K377">
        <f t="shared" si="44"/>
        <v>-8.304267057422235</v>
      </c>
      <c r="L377">
        <f t="shared" si="39"/>
        <v>23.506008582904304</v>
      </c>
      <c r="M377">
        <f t="shared" si="40"/>
        <v>9.365249800010748</v>
      </c>
    </row>
    <row r="378" spans="6:13" ht="12.75">
      <c r="F378">
        <v>376</v>
      </c>
      <c r="G378">
        <f>(COUNT(F$1:F378)-1)/(COUNT(F:F)-1)*360</f>
        <v>246.80073126142594</v>
      </c>
      <c r="H378">
        <f t="shared" si="41"/>
        <v>2</v>
      </c>
      <c r="I378">
        <f t="shared" si="42"/>
        <v>10</v>
      </c>
      <c r="J378">
        <f t="shared" si="43"/>
        <v>-25.475525438923178</v>
      </c>
      <c r="K378">
        <f t="shared" si="44"/>
        <v>-8.36771301896194</v>
      </c>
      <c r="L378">
        <f t="shared" si="39"/>
        <v>23.39820451808277</v>
      </c>
      <c r="M378">
        <f t="shared" si="40"/>
        <v>9.404903298454581</v>
      </c>
    </row>
    <row r="379" spans="6:13" ht="12.75">
      <c r="F379">
        <v>377</v>
      </c>
      <c r="G379">
        <f>(COUNT(F$1:F379)-1)/(COUNT(F:F)-1)*360</f>
        <v>247.45886654478977</v>
      </c>
      <c r="H379">
        <f t="shared" si="41"/>
        <v>2</v>
      </c>
      <c r="I379">
        <f t="shared" si="42"/>
        <v>10</v>
      </c>
      <c r="J379">
        <f t="shared" si="43"/>
        <v>-25.37904952549639</v>
      </c>
      <c r="K379">
        <f t="shared" si="44"/>
        <v>-8.430054934711697</v>
      </c>
      <c r="L379">
        <f t="shared" si="39"/>
        <v>23.28995209020395</v>
      </c>
      <c r="M379">
        <f t="shared" si="40"/>
        <v>9.443315903016412</v>
      </c>
    </row>
    <row r="380" spans="6:13" ht="12.75">
      <c r="F380">
        <v>378</v>
      </c>
      <c r="G380">
        <f>(COUNT(F$1:F380)-1)/(COUNT(F:F)-1)*360</f>
        <v>248.11700182815355</v>
      </c>
      <c r="H380">
        <f t="shared" si="41"/>
        <v>2</v>
      </c>
      <c r="I380">
        <f t="shared" si="42"/>
        <v>10</v>
      </c>
      <c r="J380">
        <f t="shared" si="43"/>
        <v>-25.281863894017725</v>
      </c>
      <c r="K380">
        <f t="shared" si="44"/>
        <v>-8.491284579206607</v>
      </c>
      <c r="L380">
        <f t="shared" si="39"/>
        <v>23.181265582219126</v>
      </c>
      <c r="M380">
        <f t="shared" si="40"/>
        <v>9.480482545492503</v>
      </c>
    </row>
    <row r="381" spans="6:13" ht="12.75">
      <c r="F381">
        <v>379</v>
      </c>
      <c r="G381">
        <f>(COUNT(F$1:F381)-1)/(COUNT(F:F)-1)*360</f>
        <v>248.77513711151738</v>
      </c>
      <c r="H381">
        <f t="shared" si="41"/>
        <v>2</v>
      </c>
      <c r="I381">
        <f t="shared" si="42"/>
        <v>10</v>
      </c>
      <c r="J381">
        <f t="shared" si="43"/>
        <v>-25.18398136727244</v>
      </c>
      <c r="K381">
        <f t="shared" si="44"/>
        <v>-8.551393873736151</v>
      </c>
      <c r="L381">
        <f t="shared" si="39"/>
        <v>23.07215933435259</v>
      </c>
      <c r="M381">
        <f t="shared" si="40"/>
        <v>9.516398322072813</v>
      </c>
    </row>
    <row r="382" spans="6:13" ht="12.75">
      <c r="F382">
        <v>380</v>
      </c>
      <c r="G382">
        <f>(COUNT(F$1:F382)-1)/(COUNT(F:F)-1)*360</f>
        <v>249.43327239488116</v>
      </c>
      <c r="H382">
        <f t="shared" si="41"/>
        <v>2</v>
      </c>
      <c r="I382">
        <f t="shared" si="42"/>
        <v>10</v>
      </c>
      <c r="J382">
        <f t="shared" si="43"/>
        <v>-25.085414859994987</v>
      </c>
      <c r="K382">
        <f t="shared" si="44"/>
        <v>-8.610374887410082</v>
      </c>
      <c r="L382">
        <f t="shared" si="39"/>
        <v>22.962647742209626</v>
      </c>
      <c r="M382">
        <f t="shared" si="40"/>
        <v>9.551058493987993</v>
      </c>
    </row>
    <row r="383" spans="6:13" ht="12.75">
      <c r="F383">
        <v>381</v>
      </c>
      <c r="G383">
        <f>(COUNT(F$1:F383)-1)/(COUNT(F:F)-1)*360</f>
        <v>250.091407678245</v>
      </c>
      <c r="H383">
        <f t="shared" si="41"/>
        <v>2</v>
      </c>
      <c r="I383">
        <f t="shared" si="42"/>
        <v>10</v>
      </c>
      <c r="J383">
        <f t="shared" si="43"/>
        <v>-24.98617737716499</v>
      </c>
      <c r="K383">
        <f t="shared" si="44"/>
        <v>-8.668219838204847</v>
      </c>
      <c r="L383">
        <f t="shared" si="39"/>
        <v>22.852745254877043</v>
      </c>
      <c r="M383">
        <f t="shared" si="40"/>
        <v>9.58445848813466</v>
      </c>
    </row>
    <row r="384" spans="6:13" ht="12.75">
      <c r="F384">
        <v>382</v>
      </c>
      <c r="G384">
        <f>(COUNT(F$1:F384)-1)/(COUNT(F:F)-1)*360</f>
        <v>250.74954296160877</v>
      </c>
      <c r="H384">
        <f t="shared" si="41"/>
        <v>2</v>
      </c>
      <c r="I384">
        <f t="shared" si="42"/>
        <v>10</v>
      </c>
      <c r="J384">
        <f t="shared" si="43"/>
        <v>-24.886282012291403</v>
      </c>
      <c r="K384">
        <f t="shared" si="44"/>
        <v>-8.724921093990334</v>
      </c>
      <c r="L384">
        <f t="shared" si="39"/>
        <v>22.742466373016935</v>
      </c>
      <c r="M384">
        <f t="shared" si="40"/>
        <v>9.616593897678706</v>
      </c>
    </row>
    <row r="385" spans="6:13" ht="12.75">
      <c r="F385">
        <v>383</v>
      </c>
      <c r="G385">
        <f>(COUNT(F$1:F385)-1)/(COUNT(F:F)-1)*360</f>
        <v>251.40767824497257</v>
      </c>
      <c r="H385">
        <f t="shared" si="41"/>
        <v>2</v>
      </c>
      <c r="I385">
        <f t="shared" si="42"/>
        <v>10</v>
      </c>
      <c r="J385">
        <f t="shared" si="43"/>
        <v>-24.785741945684848</v>
      </c>
      <c r="K385">
        <f t="shared" si="44"/>
        <v>-8.780471173536908</v>
      </c>
      <c r="L385">
        <f t="shared" si="39"/>
        <v>22.63182564695323</v>
      </c>
      <c r="M385">
        <f t="shared" si="40"/>
        <v>9.647460482636827</v>
      </c>
    </row>
    <row r="386" spans="6:13" ht="12.75">
      <c r="F386">
        <v>384</v>
      </c>
      <c r="G386">
        <f>(COUNT(F$1:F386)-1)/(COUNT(F:F)-1)*360</f>
        <v>252.06581352833638</v>
      </c>
      <c r="H386">
        <f t="shared" si="41"/>
        <v>2</v>
      </c>
      <c r="I386">
        <f t="shared" si="42"/>
        <v>10</v>
      </c>
      <c r="J386">
        <f t="shared" si="43"/>
        <v>-24.68457044271868</v>
      </c>
      <c r="K386">
        <f t="shared" si="44"/>
        <v>-8.834862747502449</v>
      </c>
      <c r="L386">
        <f t="shared" si="39"/>
        <v>22.52083767475206</v>
      </c>
      <c r="M386">
        <f t="shared" si="40"/>
        <v>9.67705417043589</v>
      </c>
    </row>
    <row r="387" spans="6:13" ht="12.75">
      <c r="F387">
        <v>385</v>
      </c>
      <c r="G387">
        <f>(COUNT(F$1:F387)-1)/(COUNT(F:F)-1)*360</f>
        <v>252.72394881170018</v>
      </c>
      <c r="H387">
        <f t="shared" si="41"/>
        <v>2</v>
      </c>
      <c r="I387">
        <f t="shared" si="42"/>
        <v>10</v>
      </c>
      <c r="J387">
        <f t="shared" si="43"/>
        <v>-24.58278085207871</v>
      </c>
      <c r="K387">
        <f t="shared" si="44"/>
        <v>-8.888088639399403</v>
      </c>
      <c r="L387">
        <f aca="true" t="shared" si="45" ref="L387:L450">$I387*COS(($G387+$C$16)/180*PI())+$C$14</f>
        <v>22.40951710029553</v>
      </c>
      <c r="M387">
        <f aca="true" t="shared" si="46" ref="M387:M450">$I387*SIN(($G387+$C$16)/180*PI())+$C$15</f>
        <v>9.70537105645031</v>
      </c>
    </row>
    <row r="388" spans="6:13" ht="12.75">
      <c r="F388">
        <v>386</v>
      </c>
      <c r="G388">
        <f>(COUNT(F$1:F388)-1)/(COUNT(F:F)-1)*360</f>
        <v>253.382084095064</v>
      </c>
      <c r="H388">
        <f aca="true" t="shared" si="47" ref="H388:H451">INT(G388/(360/$C$5))</f>
        <v>2</v>
      </c>
      <c r="I388">
        <f t="shared" si="42"/>
        <v>10</v>
      </c>
      <c r="J388">
        <f t="shared" si="43"/>
        <v>-24.480386604001914</v>
      </c>
      <c r="K388">
        <f t="shared" si="44"/>
        <v>-8.94014182654169</v>
      </c>
      <c r="L388">
        <f t="shared" si="45"/>
        <v>22.297878611349788</v>
      </c>
      <c r="M388">
        <f t="shared" si="46"/>
        <v>9.732407404517197</v>
      </c>
    </row>
    <row r="389" spans="6:13" ht="12.75">
      <c r="F389">
        <v>387</v>
      </c>
      <c r="G389">
        <f>(COUNT(F$1:F389)-1)/(COUNT(F:F)-1)*360</f>
        <v>254.0402193784278</v>
      </c>
      <c r="H389">
        <f t="shared" si="47"/>
        <v>2</v>
      </c>
      <c r="I389">
        <f t="shared" si="42"/>
        <v>10</v>
      </c>
      <c r="J389">
        <f t="shared" si="43"/>
        <v>-24.37740120850452</v>
      </c>
      <c r="K389">
        <f t="shared" si="44"/>
        <v>-8.991015440971236</v>
      </c>
      <c r="L389">
        <f t="shared" si="45"/>
        <v>22.18593693762693</v>
      </c>
      <c r="M389">
        <f t="shared" si="46"/>
        <v>9.758159647429334</v>
      </c>
    </row>
    <row r="390" spans="6:13" ht="12.75">
      <c r="F390">
        <v>388</v>
      </c>
      <c r="G390">
        <f>(COUNT(F$1:F390)-1)/(COUNT(F:F)-1)*360</f>
        <v>254.6983546617916</v>
      </c>
      <c r="H390">
        <f t="shared" si="47"/>
        <v>2</v>
      </c>
      <c r="I390">
        <f t="shared" si="42"/>
        <v>10</v>
      </c>
      <c r="J390">
        <f t="shared" si="43"/>
        <v>-24.273838253599408</v>
      </c>
      <c r="K390">
        <f t="shared" si="44"/>
        <v>-9.04070277036417</v>
      </c>
      <c r="L390">
        <f t="shared" si="45"/>
        <v>22.07370684884162</v>
      </c>
      <c r="M390">
        <f t="shared" si="46"/>
        <v>9.782624387405834</v>
      </c>
    </row>
    <row r="391" spans="6:13" ht="12.75">
      <c r="F391">
        <v>389</v>
      </c>
      <c r="G391">
        <f>(COUNT(F$1:F391)-1)/(COUNT(F:F)-1)*360</f>
        <v>255.3564899451554</v>
      </c>
      <c r="H391">
        <f t="shared" si="47"/>
        <v>2</v>
      </c>
      <c r="I391">
        <f t="shared" si="42"/>
        <v>10</v>
      </c>
      <c r="J391">
        <f t="shared" si="43"/>
        <v>-24.169711403503317</v>
      </c>
      <c r="K391">
        <f t="shared" si="44"/>
        <v>-9.089197258916453</v>
      </c>
      <c r="L391">
        <f t="shared" si="45"/>
        <v>21.961203152762284</v>
      </c>
      <c r="M391">
        <f t="shared" si="46"/>
        <v>9.80579839654045</v>
      </c>
    </row>
    <row r="392" spans="6:13" ht="12.75">
      <c r="F392">
        <v>390</v>
      </c>
      <c r="G392">
        <f>(COUNT(F$1:F392)-1)/(COUNT(F:F)-1)*360</f>
        <v>256.0146252285192</v>
      </c>
      <c r="H392">
        <f t="shared" si="47"/>
        <v>2</v>
      </c>
      <c r="I392">
        <f t="shared" si="42"/>
        <v>10</v>
      </c>
      <c r="J392">
        <f t="shared" si="43"/>
        <v>-24.06503439683399</v>
      </c>
      <c r="K392">
        <f t="shared" si="44"/>
        <v>-9.136492508208853</v>
      </c>
      <c r="L392">
        <f t="shared" si="45"/>
        <v>21.84844069325749</v>
      </c>
      <c r="M392">
        <f t="shared" si="46"/>
        <v>9.827678617227457</v>
      </c>
    </row>
    <row r="393" spans="6:13" ht="12.75">
      <c r="F393">
        <v>391</v>
      </c>
      <c r="G393">
        <f>(COUNT(F$1:F393)-1)/(COUNT(F:F)-1)*360</f>
        <v>256.672760511883</v>
      </c>
      <c r="H393">
        <f t="shared" si="47"/>
        <v>2</v>
      </c>
      <c r="I393">
        <f t="shared" si="42"/>
        <v>10</v>
      </c>
      <c r="J393">
        <f t="shared" si="43"/>
        <v>-23.959821044797454</v>
      </c>
      <c r="K393">
        <f t="shared" si="44"/>
        <v>-9.182582278051157</v>
      </c>
      <c r="L393">
        <f t="shared" si="45"/>
        <v>21.73543434833733</v>
      </c>
      <c r="M393">
        <f t="shared" si="46"/>
        <v>9.84826216256508</v>
      </c>
    </row>
    <row r="394" spans="6:13" ht="12.75">
      <c r="F394">
        <v>392</v>
      </c>
      <c r="G394">
        <f>(COUNT(F$1:F394)-1)/(COUNT(F:F)-1)*360</f>
        <v>257.3308957952468</v>
      </c>
      <c r="H394">
        <f t="shared" si="47"/>
        <v>2</v>
      </c>
      <c r="I394">
        <f t="shared" si="42"/>
        <v>10</v>
      </c>
      <c r="J394">
        <f t="shared" si="43"/>
        <v>-23.854085229365765</v>
      </c>
      <c r="K394">
        <f t="shared" si="44"/>
        <v>-9.227460487305521</v>
      </c>
      <c r="L394">
        <f t="shared" si="45"/>
        <v>21.622199028190416</v>
      </c>
      <c r="M394">
        <f t="shared" si="46"/>
        <v>9.867546316736398</v>
      </c>
    </row>
    <row r="395" spans="6:13" ht="12.75">
      <c r="F395">
        <v>393</v>
      </c>
      <c r="G395">
        <f>(COUNT(F$1:F395)-1)/(COUNT(F:F)-1)*360</f>
        <v>257.9890310786106</v>
      </c>
      <c r="H395">
        <f t="shared" si="47"/>
        <v>2</v>
      </c>
      <c r="I395">
        <f t="shared" si="42"/>
        <v>10</v>
      </c>
      <c r="J395">
        <f t="shared" si="43"/>
        <v>-23.74784090144544</v>
      </c>
      <c r="K395">
        <f t="shared" si="44"/>
        <v>-9.271121214688796</v>
      </c>
      <c r="L395">
        <f t="shared" si="45"/>
        <v>21.50874967321659</v>
      </c>
      <c r="M395">
        <f t="shared" si="46"/>
        <v>9.885528535367689</v>
      </c>
    </row>
    <row r="396" spans="6:13" ht="12.75">
      <c r="F396">
        <v>394</v>
      </c>
      <c r="G396">
        <f>(COUNT(F$1:F396)-1)/(COUNT(F:F)-1)*360</f>
        <v>258.6471663619744</v>
      </c>
      <c r="H396">
        <f t="shared" si="47"/>
        <v>2</v>
      </c>
      <c r="I396">
        <f t="shared" si="42"/>
        <v>10</v>
      </c>
      <c r="J396">
        <f t="shared" si="43"/>
        <v>-23.641102079036663</v>
      </c>
      <c r="K396">
        <f t="shared" si="44"/>
        <v>-9.313558699553834</v>
      </c>
      <c r="L396">
        <f t="shared" si="45"/>
        <v>21.395101252055714</v>
      </c>
      <c r="M396">
        <f t="shared" si="46"/>
        <v>9.902206445864103</v>
      </c>
    </row>
    <row r="397" spans="6:13" ht="12.75">
      <c r="F397">
        <v>395</v>
      </c>
      <c r="G397">
        <f>(COUNT(F$1:F397)-1)/(COUNT(F:F)-1)*360</f>
        <v>259.3053016453382</v>
      </c>
      <c r="H397">
        <f t="shared" si="47"/>
        <v>2</v>
      </c>
      <c r="I397">
        <f t="shared" si="42"/>
        <v>10</v>
      </c>
      <c r="J397">
        <f t="shared" si="43"/>
        <v>-23.53388284538386</v>
      </c>
      <c r="K397">
        <f t="shared" si="44"/>
        <v>-9.354767342649504</v>
      </c>
      <c r="L397">
        <f t="shared" si="45"/>
        <v>21.28126875961273</v>
      </c>
      <c r="M397">
        <f t="shared" si="46"/>
        <v>9.917577847722722</v>
      </c>
    </row>
    <row r="398" spans="6:13" ht="12.75">
      <c r="F398">
        <v>396</v>
      </c>
      <c r="G398">
        <f>(COUNT(F$1:F398)-1)/(COUNT(F:F)-1)*360</f>
        <v>259.96343692870204</v>
      </c>
      <c r="H398">
        <f t="shared" si="47"/>
        <v>2</v>
      </c>
      <c r="I398">
        <f t="shared" si="42"/>
        <v>10</v>
      </c>
      <c r="J398">
        <f t="shared" si="43"/>
        <v>-23.42619734711744</v>
      </c>
      <c r="K398">
        <f t="shared" si="44"/>
        <v>-9.394741706859502</v>
      </c>
      <c r="L398">
        <f t="shared" si="45"/>
        <v>21.16726721507911</v>
      </c>
      <c r="M398">
        <f t="shared" si="46"/>
        <v>9.931640712822905</v>
      </c>
    </row>
    <row r="399" spans="6:13" ht="12.75">
      <c r="F399">
        <v>397</v>
      </c>
      <c r="G399">
        <f>(COUNT(F$1:F399)-1)/(COUNT(F:F)-1)*360</f>
        <v>260.6215722120658</v>
      </c>
      <c r="H399">
        <f t="shared" si="47"/>
        <v>2</v>
      </c>
      <c r="I399">
        <f t="shared" si="42"/>
        <v>10</v>
      </c>
      <c r="J399">
        <f t="shared" si="43"/>
        <v>-23.318059792387317</v>
      </c>
      <c r="K399">
        <f t="shared" si="44"/>
        <v>-9.433476517919713</v>
      </c>
      <c r="L399">
        <f t="shared" si="45"/>
        <v>21.053111659951227</v>
      </c>
      <c r="M399">
        <f t="shared" si="46"/>
        <v>9.944393185693874</v>
      </c>
    </row>
    <row r="400" spans="6:13" ht="12.75">
      <c r="F400">
        <v>398</v>
      </c>
      <c r="G400">
        <f>(COUNT(F$1:F400)-1)/(COUNT(F:F)-1)*360</f>
        <v>261.27970749542965</v>
      </c>
      <c r="H400">
        <f t="shared" si="47"/>
        <v>2</v>
      </c>
      <c r="I400">
        <f t="shared" si="42"/>
        <v>10</v>
      </c>
      <c r="J400">
        <f t="shared" si="43"/>
        <v>-23.209484448988256</v>
      </c>
      <c r="K400">
        <f t="shared" si="44"/>
        <v>-9.470966665114101</v>
      </c>
      <c r="L400">
        <f t="shared" si="45"/>
        <v>20.938817156045815</v>
      </c>
      <c r="M400">
        <f t="shared" si="46"/>
        <v>9.955833583759526</v>
      </c>
    </row>
    <row r="401" spans="6:13" ht="12.75">
      <c r="F401">
        <v>399</v>
      </c>
      <c r="G401">
        <f>(COUNT(F$1:F401)-1)/(COUNT(F:F)-1)*360</f>
        <v>261.9378427787934</v>
      </c>
      <c r="H401">
        <f t="shared" si="47"/>
        <v>2</v>
      </c>
      <c r="I401">
        <f t="shared" si="42"/>
        <v>10</v>
      </c>
      <c r="J401">
        <f t="shared" si="43"/>
        <v>-23.100485642477377</v>
      </c>
      <c r="K401">
        <f t="shared" si="44"/>
        <v>-9.507207201949036</v>
      </c>
      <c r="L401">
        <f t="shared" si="45"/>
        <v>20.824398783512727</v>
      </c>
      <c r="M401">
        <f t="shared" si="46"/>
        <v>9.965960397560425</v>
      </c>
    </row>
    <row r="402" spans="6:13" ht="12.75">
      <c r="F402">
        <v>400</v>
      </c>
      <c r="G402">
        <f>(COUNT(F$1:F402)-1)/(COUNT(F:F)-1)*360</f>
        <v>262.59597806215726</v>
      </c>
      <c r="H402">
        <f t="shared" si="47"/>
        <v>2</v>
      </c>
      <c r="I402">
        <f t="shared" si="42"/>
        <v>10</v>
      </c>
      <c r="J402">
        <f t="shared" si="43"/>
        <v>-22.991077754283996</v>
      </c>
      <c r="K402">
        <f t="shared" si="44"/>
        <v>-9.542193346805933</v>
      </c>
      <c r="L402">
        <f t="shared" si="45"/>
        <v>20.70987163884511</v>
      </c>
      <c r="M402">
        <f t="shared" si="46"/>
        <v>9.97477229095298</v>
      </c>
    </row>
    <row r="403" spans="6:13" ht="12.75">
      <c r="F403">
        <v>401</v>
      </c>
      <c r="G403">
        <f>(COUNT(F$1:F403)-1)/(COUNT(F:F)-1)*360</f>
        <v>263.25411334552103</v>
      </c>
      <c r="H403">
        <f t="shared" si="47"/>
        <v>2</v>
      </c>
      <c r="I403">
        <f t="shared" si="42"/>
        <v>10</v>
      </c>
      <c r="J403">
        <f t="shared" si="43"/>
        <v>-22.88127521981219</v>
      </c>
      <c r="K403">
        <f t="shared" si="44"/>
        <v>-9.575920483572126</v>
      </c>
      <c r="L403">
        <f t="shared" si="45"/>
        <v>20.595250832887658</v>
      </c>
      <c r="M403">
        <f t="shared" si="46"/>
        <v>9.982268101285728</v>
      </c>
    </row>
    <row r="404" spans="6:13" ht="12.75">
      <c r="F404">
        <v>402</v>
      </c>
      <c r="G404">
        <f>(COUNT(F$1:F404)-1)/(COUNT(F:F)-1)*360</f>
        <v>263.91224862888487</v>
      </c>
      <c r="H404">
        <f t="shared" si="47"/>
        <v>2</v>
      </c>
      <c r="I404">
        <f t="shared" si="42"/>
        <v>10</v>
      </c>
      <c r="J404">
        <f t="shared" si="43"/>
        <v>-22.771092526536044</v>
      </c>
      <c r="K404">
        <f t="shared" si="44"/>
        <v>-9.60838416224997</v>
      </c>
      <c r="L404">
        <f t="shared" si="45"/>
        <v>20.480551488842828</v>
      </c>
      <c r="M404">
        <f t="shared" si="46"/>
        <v>9.988446839552731</v>
      </c>
    </row>
    <row r="405" spans="6:13" ht="12.75">
      <c r="F405">
        <v>403</v>
      </c>
      <c r="G405">
        <f>(COUNT(F$1:F405)-1)/(COUNT(F:F)-1)*360</f>
        <v>264.57038391224864</v>
      </c>
      <c r="H405">
        <f t="shared" si="47"/>
        <v>2</v>
      </c>
      <c r="I405">
        <f t="shared" si="42"/>
        <v>10</v>
      </c>
      <c r="J405">
        <f t="shared" si="43"/>
        <v>-22.660544212088332</v>
      </c>
      <c r="K405">
        <f t="shared" si="44"/>
        <v>-9.639580099543926</v>
      </c>
      <c r="L405">
        <f t="shared" si="45"/>
        <v>20.365788740275573</v>
      </c>
      <c r="M405">
        <f t="shared" si="46"/>
        <v>9.993307690524075</v>
      </c>
    </row>
    <row r="406" spans="6:13" ht="12.75">
      <c r="F406">
        <v>404</v>
      </c>
      <c r="G406">
        <f>(COUNT(F$1:F406)-1)/(COUNT(F:F)-1)*360</f>
        <v>265.2285191956124</v>
      </c>
      <c r="H406">
        <f t="shared" si="47"/>
        <v>2</v>
      </c>
      <c r="I406">
        <f t="shared" si="42"/>
        <v>10</v>
      </c>
      <c r="J406">
        <f t="shared" si="43"/>
        <v>-22.549644862342234</v>
      </c>
      <c r="K406">
        <f t="shared" si="44"/>
        <v>-9.66950417942574</v>
      </c>
      <c r="L406">
        <f t="shared" si="45"/>
        <v>20.250977729116382</v>
      </c>
      <c r="M406">
        <f t="shared" si="46"/>
        <v>9.996850012853427</v>
      </c>
    </row>
    <row r="407" spans="6:13" ht="12.75">
      <c r="F407">
        <v>405</v>
      </c>
      <c r="G407">
        <f>(COUNT(F$1:F407)-1)/(COUNT(F:F)-1)*360</f>
        <v>265.88665447897625</v>
      </c>
      <c r="H407">
        <f t="shared" si="47"/>
        <v>2</v>
      </c>
      <c r="I407">
        <f t="shared" si="42"/>
        <v>10</v>
      </c>
      <c r="J407">
        <f t="shared" si="43"/>
        <v>-22.438409109486976</v>
      </c>
      <c r="K407">
        <f t="shared" si="44"/>
        <v>-9.698152453677501</v>
      </c>
      <c r="L407">
        <f t="shared" si="45"/>
        <v>20.136133603663648</v>
      </c>
      <c r="M407">
        <f t="shared" si="46"/>
        <v>9.999073339162662</v>
      </c>
    </row>
    <row r="408" spans="6:13" ht="12.75">
      <c r="F408">
        <v>406</v>
      </c>
      <c r="G408">
        <f>(COUNT(F$1:F408)-1)/(COUNT(F:F)-1)*360</f>
        <v>266.54478976234003</v>
      </c>
      <c r="H408">
        <f t="shared" si="47"/>
        <v>2</v>
      </c>
      <c r="I408">
        <f t="shared" si="42"/>
        <v>10</v>
      </c>
      <c r="J408">
        <f t="shared" si="43"/>
        <v>-22.326851630097185</v>
      </c>
      <c r="K408">
        <f t="shared" si="44"/>
        <v>-9.725521142412578</v>
      </c>
      <c r="L408">
        <f t="shared" si="45"/>
        <v>20.02127151658489</v>
      </c>
      <c r="M408">
        <f t="shared" si="46"/>
        <v>9.999977376103518</v>
      </c>
    </row>
    <row r="409" spans="6:13" ht="12.75">
      <c r="F409">
        <v>407</v>
      </c>
      <c r="G409">
        <f>(COUNT(F$1:F409)-1)/(COUNT(F:F)-1)*360</f>
        <v>267.20292504570386</v>
      </c>
      <c r="H409">
        <f t="shared" si="47"/>
        <v>2</v>
      </c>
      <c r="I409">
        <f t="shared" si="42"/>
        <v>10</v>
      </c>
      <c r="J409">
        <f t="shared" si="43"/>
        <v>-22.214987143196474</v>
      </c>
      <c r="K409">
        <f t="shared" si="44"/>
        <v>-9.75160663457434</v>
      </c>
      <c r="L409">
        <f t="shared" si="45"/>
        <v>19.906406622917462</v>
      </c>
      <c r="M409">
        <f t="shared" si="46"/>
        <v>9.999562004396306</v>
      </c>
    </row>
    <row r="410" spans="6:13" ht="12.75">
      <c r="F410">
        <v>408</v>
      </c>
      <c r="G410">
        <f>(COUNT(F$1:F410)-1)/(COUNT(F:F)-1)*360</f>
        <v>267.86106032906764</v>
      </c>
      <c r="H410">
        <f t="shared" si="47"/>
        <v>2</v>
      </c>
      <c r="I410">
        <f t="shared" si="42"/>
        <v>10</v>
      </c>
      <c r="J410">
        <f t="shared" si="43"/>
        <v>-22.102830408315377</v>
      </c>
      <c r="K410">
        <f t="shared" si="44"/>
        <v>-9.776405488412609</v>
      </c>
      <c r="L410">
        <f t="shared" si="45"/>
        <v>19.79155407806911</v>
      </c>
      <c r="M410">
        <f t="shared" si="46"/>
        <v>9.997827278845659</v>
      </c>
    </row>
    <row r="411" spans="6:13" ht="12.75">
      <c r="F411">
        <v>409</v>
      </c>
      <c r="G411">
        <f>(COUNT(F$1:F411)-1)/(COUNT(F:F)-1)*360</f>
        <v>268.5191956124315</v>
      </c>
      <c r="H411">
        <f t="shared" si="47"/>
        <v>2</v>
      </c>
      <c r="I411">
        <f t="shared" si="42"/>
        <v>10</v>
      </c>
      <c r="J411">
        <f t="shared" si="43"/>
        <v>-21.990396223543957</v>
      </c>
      <c r="K411">
        <f t="shared" si="44"/>
        <v>-9.799914431937758</v>
      </c>
      <c r="L411">
        <f t="shared" si="45"/>
        <v>19.676729035818177</v>
      </c>
      <c r="M411">
        <f t="shared" si="46"/>
        <v>9.994773428333279</v>
      </c>
    </row>
    <row r="412" spans="6:13" ht="12.75">
      <c r="F412">
        <v>410</v>
      </c>
      <c r="G412">
        <f>(COUNT(F$1:F412)-1)/(COUNT(F:F)-1)*360</f>
        <v>269.17733089579525</v>
      </c>
      <c r="H412">
        <f t="shared" si="47"/>
        <v>2</v>
      </c>
      <c r="I412">
        <f t="shared" si="42"/>
        <v>10</v>
      </c>
      <c r="J412">
        <f t="shared" si="43"/>
        <v>-21.877699423579372</v>
      </c>
      <c r="K412">
        <f t="shared" si="44"/>
        <v>-9.822130363352427</v>
      </c>
      <c r="L412">
        <f t="shared" si="45"/>
        <v>19.561946646314322</v>
      </c>
      <c r="M412">
        <f t="shared" si="46"/>
        <v>9.990400855787756</v>
      </c>
    </row>
    <row r="413" spans="6:13" ht="12.75">
      <c r="F413">
        <v>411</v>
      </c>
      <c r="G413">
        <f>(COUNT(F$1:F413)-1)/(COUNT(F:F)-1)*360</f>
        <v>269.835466179159</v>
      </c>
      <c r="H413">
        <f t="shared" si="47"/>
        <v>2</v>
      </c>
      <c r="I413">
        <f t="shared" si="42"/>
        <v>10</v>
      </c>
      <c r="J413">
        <f t="shared" si="43"/>
        <v>-21.76475487776849</v>
      </c>
      <c r="K413">
        <f t="shared" si="44"/>
        <v>-9.843050351460787</v>
      </c>
      <c r="L413">
        <f t="shared" si="45"/>
        <v>19.447222054079543</v>
      </c>
      <c r="M413">
        <f t="shared" si="46"/>
        <v>9.9847101381314</v>
      </c>
    </row>
    <row r="414" spans="6:13" ht="12.75">
      <c r="F414">
        <v>412</v>
      </c>
      <c r="G414">
        <f>(COUNT(F$1:F414)-1)/(COUNT(F:F)-1)*360</f>
        <v>270.49360146252286</v>
      </c>
      <c r="H414">
        <f t="shared" si="47"/>
        <v>2</v>
      </c>
      <c r="I414">
        <f t="shared" si="42"/>
        <v>10</v>
      </c>
      <c r="J414">
        <f t="shared" si="43"/>
        <v>-21.65157748814607</v>
      </c>
      <c r="K414">
        <f t="shared" si="44"/>
        <v>-9.86267163605527</v>
      </c>
      <c r="L414">
        <f t="shared" si="45"/>
        <v>19.33257039600999</v>
      </c>
      <c r="M414">
        <f t="shared" si="46"/>
        <v>9.977702026204117</v>
      </c>
    </row>
    <row r="415" spans="6:13" ht="12.75">
      <c r="F415">
        <v>413</v>
      </c>
      <c r="G415">
        <f>(COUNT(F$1:F415)-1)/(COUNT(F:F)-1)*360</f>
        <v>271.15173674588664</v>
      </c>
      <c r="H415">
        <f t="shared" si="47"/>
        <v>2</v>
      </c>
      <c r="I415">
        <f t="shared" si="42"/>
        <v>10</v>
      </c>
      <c r="J415">
        <f t="shared" si="43"/>
        <v>-21.538182187468585</v>
      </c>
      <c r="K415">
        <f t="shared" si="44"/>
        <v>-9.880991628280754</v>
      </c>
      <c r="L415">
        <f t="shared" si="45"/>
        <v>19.218006799378827</v>
      </c>
      <c r="M415">
        <f t="shared" si="46"/>
        <v>9.969377444664348</v>
      </c>
    </row>
    <row r="416" spans="6:13" ht="12.75">
      <c r="F416">
        <v>414</v>
      </c>
      <c r="G416">
        <f>(COUNT(F$1:F416)-1)/(COUNT(F:F)-1)*360</f>
        <v>271.80987202925047</v>
      </c>
      <c r="H416">
        <f t="shared" si="47"/>
        <v>2</v>
      </c>
      <c r="I416">
        <f t="shared" si="42"/>
        <v>10</v>
      </c>
      <c r="J416">
        <f t="shared" si="43"/>
        <v>-21.42458393724389</v>
      </c>
      <c r="K416">
        <f t="shared" si="44"/>
        <v>-9.898007910976162</v>
      </c>
      <c r="L416">
        <f t="shared" si="45"/>
        <v>19.10354637984026</v>
      </c>
      <c r="M416">
        <f t="shared" si="46"/>
        <v>9.959737491867067</v>
      </c>
    </row>
    <row r="417" spans="6:13" ht="12.75">
      <c r="F417">
        <v>415</v>
      </c>
      <c r="G417">
        <f>(COUNT(F$1:F417)-1)/(COUNT(F:F)-1)*360</f>
        <v>272.46800731261425</v>
      </c>
      <c r="H417">
        <f t="shared" si="47"/>
        <v>2</v>
      </c>
      <c r="I417">
        <f t="shared" si="42"/>
        <v>10</v>
      </c>
      <c r="J417">
        <f t="shared" si="43"/>
        <v>-21.310797725757293</v>
      </c>
      <c r="K417">
        <f t="shared" si="44"/>
        <v>-9.913718238993356</v>
      </c>
      <c r="L417">
        <f t="shared" si="45"/>
        <v>18.98920423943518</v>
      </c>
      <c r="M417">
        <f t="shared" si="46"/>
        <v>9.948783439718857</v>
      </c>
    </row>
    <row r="418" spans="6:13" ht="12.75">
      <c r="F418">
        <v>416</v>
      </c>
      <c r="G418">
        <f>(COUNT(F$1:F418)-1)/(COUNT(F:F)-1)*360</f>
        <v>273.1261425959781</v>
      </c>
      <c r="H418">
        <f t="shared" si="47"/>
        <v>2</v>
      </c>
      <c r="I418">
        <f t="shared" si="42"/>
        <v>10</v>
      </c>
      <c r="J418">
        <f t="shared" si="43"/>
        <v>-21.196838566093895</v>
      </c>
      <c r="K418">
        <f t="shared" si="44"/>
        <v>-9.92812053949338</v>
      </c>
      <c r="L418">
        <f t="shared" si="45"/>
        <v>18.874995464598598</v>
      </c>
      <c r="M418">
        <f t="shared" si="46"/>
        <v>9.936516733510102</v>
      </c>
    </row>
    <row r="419" spans="6:13" ht="12.75">
      <c r="F419">
        <v>417</v>
      </c>
      <c r="G419">
        <f>(COUNT(F$1:F419)-1)/(COUNT(F:F)-1)*360</f>
        <v>273.78427787934186</v>
      </c>
      <c r="H419">
        <f t="shared" si="47"/>
        <v>2</v>
      </c>
      <c r="I419">
        <f t="shared" si="42"/>
        <v>10</v>
      </c>
      <c r="J419">
        <f t="shared" si="43"/>
        <v>-21.082721494157795</v>
      </c>
      <c r="K419">
        <f t="shared" si="44"/>
        <v>-9.941212912219953</v>
      </c>
      <c r="L419">
        <f t="shared" si="45"/>
        <v>18.760935124169173</v>
      </c>
      <c r="M419">
        <f t="shared" si="46"/>
        <v>9.922938991724294</v>
      </c>
    </row>
    <row r="420" spans="6:13" ht="12.75">
      <c r="F420">
        <v>418</v>
      </c>
      <c r="G420">
        <f>(COUNT(F$1:F420)-1)/(COUNT(F:F)-1)*360</f>
        <v>274.44241316270563</v>
      </c>
      <c r="H420">
        <f t="shared" si="47"/>
        <v>2</v>
      </c>
      <c r="I420">
        <f t="shared" si="42"/>
        <v>10</v>
      </c>
      <c r="J420">
        <f t="shared" si="43"/>
        <v>-20.968461566688216</v>
      </c>
      <c r="K420">
        <f t="shared" si="44"/>
        <v>-9.952993629750187</v>
      </c>
      <c r="L420">
        <f t="shared" si="45"/>
        <v>18.64703826740087</v>
      </c>
      <c r="M420">
        <f t="shared" si="46"/>
        <v>9.908052005824473</v>
      </c>
    </row>
    <row r="421" spans="6:13" ht="12.75">
      <c r="F421">
        <v>419</v>
      </c>
      <c r="G421">
        <f>(COUNT(F$1:F421)-1)/(COUNT(F:F)-1)*360</f>
        <v>275.10054844606947</v>
      </c>
      <c r="H421">
        <f t="shared" si="47"/>
        <v>2</v>
      </c>
      <c r="I421">
        <f t="shared" si="42"/>
        <v>10</v>
      </c>
      <c r="J421">
        <f t="shared" si="43"/>
        <v>-20.85407385927291</v>
      </c>
      <c r="K421">
        <f t="shared" si="44"/>
        <v>-9.963461137722508</v>
      </c>
      <c r="L421">
        <f t="shared" si="45"/>
        <v>18.53331992197748</v>
      </c>
      <c r="M421">
        <f t="shared" si="46"/>
        <v>9.89185774001688</v>
      </c>
    </row>
    <row r="422" spans="6:13" ht="12.75">
      <c r="F422">
        <v>420</v>
      </c>
      <c r="G422">
        <f>(COUNT(F$1:F422)-1)/(COUNT(F:F)-1)*360</f>
        <v>275.75868372943324</v>
      </c>
      <c r="H422">
        <f t="shared" si="47"/>
        <v>2</v>
      </c>
      <c r="I422">
        <f t="shared" si="42"/>
        <v>10</v>
      </c>
      <c r="J422">
        <f t="shared" si="43"/>
        <v>-20.739573464359058</v>
      </c>
      <c r="K422">
        <f t="shared" si="44"/>
        <v>-9.972614055041735</v>
      </c>
      <c r="L422">
        <f t="shared" si="45"/>
        <v>18.419795092029794</v>
      </c>
      <c r="M422">
        <f t="shared" si="46"/>
        <v>9.874358330991784</v>
      </c>
    </row>
    <row r="423" spans="6:13" ht="12.75">
      <c r="F423">
        <v>421</v>
      </c>
      <c r="G423">
        <f>(COUNT(F$1:F423)-1)/(COUNT(F:F)-1)*360</f>
        <v>276.4168190127971</v>
      </c>
      <c r="H423">
        <f t="shared" si="47"/>
        <v>2</v>
      </c>
      <c r="I423">
        <f t="shared" si="42"/>
        <v>10</v>
      </c>
      <c r="J423">
        <f t="shared" si="43"/>
        <v>-20.624975489261963</v>
      </c>
      <c r="K423">
        <f t="shared" si="44"/>
        <v>-9.980451174061308</v>
      </c>
      <c r="L423">
        <f t="shared" si="45"/>
        <v>18.306478756155915</v>
      </c>
      <c r="M423">
        <f t="shared" si="46"/>
        <v>9.855556087641569</v>
      </c>
    </row>
    <row r="424" spans="6:13" ht="12.75">
      <c r="F424">
        <v>422</v>
      </c>
      <c r="G424">
        <f>(COUNT(F$1:F424)-1)/(COUNT(F:F)-1)*360</f>
        <v>277.07495429616085</v>
      </c>
      <c r="H424">
        <f t="shared" si="47"/>
        <v>2</v>
      </c>
      <c r="I424">
        <f t="shared" si="42"/>
        <v>10</v>
      </c>
      <c r="J424">
        <f t="shared" si="43"/>
        <v>-20.51029505417178</v>
      </c>
      <c r="K424">
        <f t="shared" si="44"/>
        <v>-9.986971460742632</v>
      </c>
      <c r="L424">
        <f t="shared" si="45"/>
        <v>18.193385865445034</v>
      </c>
      <c r="M424">
        <f t="shared" si="46"/>
        <v>9.835453490756093</v>
      </c>
    </row>
    <row r="425" spans="6:13" ht="12.75">
      <c r="F425">
        <v>423</v>
      </c>
      <c r="G425">
        <f>(COUNT(F$1:F425)-1)/(COUNT(F:F)-1)*360</f>
        <v>277.7330895795247</v>
      </c>
      <c r="H425">
        <f t="shared" si="47"/>
        <v>2</v>
      </c>
      <c r="I425">
        <f t="shared" si="42"/>
        <v>10</v>
      </c>
      <c r="J425">
        <f t="shared" si="43"/>
        <v>-20.395547290158508</v>
      </c>
      <c r="K425">
        <f t="shared" si="44"/>
        <v>-9.992174054791493</v>
      </c>
      <c r="L425">
        <f t="shared" si="45"/>
        <v>18.080531341504738</v>
      </c>
      <c r="M425">
        <f t="shared" si="46"/>
        <v>9.814053192695381</v>
      </c>
    </row>
    <row r="426" spans="6:13" ht="12.75">
      <c r="F426">
        <v>424</v>
      </c>
      <c r="G426">
        <f>(COUNT(F$1:F426)-1)/(COUNT(F:F)-1)*360</f>
        <v>278.39122486288846</v>
      </c>
      <c r="H426">
        <f t="shared" si="47"/>
        <v>2</v>
      </c>
      <c r="I426">
        <f t="shared" si="42"/>
        <v>10</v>
      </c>
      <c r="J426">
        <f t="shared" si="43"/>
        <v>-20.280747337175647</v>
      </c>
      <c r="K426">
        <f t="shared" si="44"/>
        <v>-9.996058269771579</v>
      </c>
      <c r="L426">
        <f t="shared" si="45"/>
        <v>17.967930074492177</v>
      </c>
      <c r="M426">
        <f t="shared" si="46"/>
        <v>9.79135801703965</v>
      </c>
    </row>
    <row r="427" spans="6:13" ht="12.75">
      <c r="F427">
        <v>425</v>
      </c>
      <c r="G427">
        <f>(COUNT(F$1:F427)-1)/(COUNT(F:F)-1)*360</f>
        <v>279.0493601462523</v>
      </c>
      <c r="H427">
        <f t="shared" si="47"/>
        <v>2</v>
      </c>
      <c r="I427">
        <f t="shared" si="42"/>
        <v>10</v>
      </c>
      <c r="J427">
        <f t="shared" si="43"/>
        <v>-20.165910342062507</v>
      </c>
      <c r="K427">
        <f t="shared" si="44"/>
        <v>-9.99862359319505</v>
      </c>
      <c r="L427">
        <f t="shared" si="45"/>
        <v>17.855596921149477</v>
      </c>
      <c r="M427">
        <f t="shared" si="46"/>
        <v>9.76737095821677</v>
      </c>
    </row>
    <row r="428" spans="6:13" ht="12.75">
      <c r="F428">
        <v>426</v>
      </c>
      <c r="G428">
        <f>(COUNT(F$1:F428)-1)/(COUNT(F:F)-1)*360</f>
        <v>279.7074954296161</v>
      </c>
      <c r="H428">
        <f t="shared" si="47"/>
        <v>2</v>
      </c>
      <c r="I428">
        <f t="shared" si="42"/>
        <v>10</v>
      </c>
      <c r="J428">
        <f t="shared" si="43"/>
        <v>-20.05105145654584</v>
      </c>
      <c r="K428">
        <f t="shared" si="44"/>
        <v>-9.999869686590149</v>
      </c>
      <c r="L428">
        <f t="shared" si="45"/>
        <v>17.743546702843638</v>
      </c>
      <c r="M428">
        <f t="shared" si="46"/>
        <v>9.742095181107203</v>
      </c>
    </row>
    <row r="429" spans="6:13" ht="12.75">
      <c r="F429">
        <v>427</v>
      </c>
      <c r="G429">
        <f>(COUNT(F$1:F429)-1)/(COUNT(F:F)-1)*360</f>
        <v>280.3656307129799</v>
      </c>
      <c r="H429">
        <f t="shared" si="47"/>
        <v>2</v>
      </c>
      <c r="I429">
        <f t="shared" si="42"/>
        <v>10</v>
      </c>
      <c r="J429">
        <f t="shared" si="43"/>
        <v>-19.936185835240604</v>
      </c>
      <c r="K429">
        <f t="shared" si="44"/>
        <v>-9.99979638554586</v>
      </c>
      <c r="L429">
        <f t="shared" si="45"/>
        <v>17.631794203610777</v>
      </c>
      <c r="M429">
        <f t="shared" si="46"/>
        <v>9.715534020626375</v>
      </c>
    </row>
    <row r="430" spans="6:13" ht="12.75">
      <c r="F430">
        <v>428</v>
      </c>
      <c r="G430">
        <f>(COUNT(F$1:F430)-1)/(COUNT(F:F)-1)*360</f>
        <v>281.0237659963437</v>
      </c>
      <c r="H430">
        <f t="shared" si="47"/>
        <v>2</v>
      </c>
      <c r="I430">
        <f aca="true" t="shared" si="48" ref="I430:I493">IF(G430-H430*360/$C$5&lt;=$C$6,$C$3,$C$4)</f>
        <v>10</v>
      </c>
      <c r="J430">
        <f aca="true" t="shared" si="49" ref="J430:J493">$I430*COS(($G430+$C$11)/180*PI())+$C$9</f>
        <v>-19.821328633650502</v>
      </c>
      <c r="K430">
        <f aca="true" t="shared" si="50" ref="K430:K493">$I430*SIN(($G430+$C$11)/180*PI())+$C$10</f>
        <v>-9.998403699733613</v>
      </c>
      <c r="L430">
        <f t="shared" si="45"/>
        <v>17.520354168205632</v>
      </c>
      <c r="M430">
        <f t="shared" si="46"/>
        <v>9.687690981284694</v>
      </c>
    </row>
    <row r="431" spans="6:13" ht="12.75">
      <c r="F431">
        <v>429</v>
      </c>
      <c r="G431">
        <f>(COUNT(F$1:F431)-1)/(COUNT(F:F)-1)*360</f>
        <v>281.6819012797075</v>
      </c>
      <c r="H431">
        <f t="shared" si="47"/>
        <v>2</v>
      </c>
      <c r="I431">
        <f t="shared" si="48"/>
        <v>10</v>
      </c>
      <c r="J431">
        <f t="shared" si="49"/>
        <v>-19.70649500616833</v>
      </c>
      <c r="K431">
        <f t="shared" si="50"/>
        <v>-9.995691812905992</v>
      </c>
      <c r="L431">
        <f t="shared" si="45"/>
        <v>17.409241300156125</v>
      </c>
      <c r="M431">
        <f t="shared" si="46"/>
        <v>9.658569736725168</v>
      </c>
    </row>
    <row r="432" spans="6:13" ht="12.75">
      <c r="F432">
        <v>430</v>
      </c>
      <c r="G432">
        <f>(COUNT(F$1:F432)-1)/(COUNT(F:F)-1)*360</f>
        <v>282.3400365630713</v>
      </c>
      <c r="H432">
        <f t="shared" si="47"/>
        <v>2</v>
      </c>
      <c r="I432">
        <f t="shared" si="48"/>
        <v>10</v>
      </c>
      <c r="J432">
        <f t="shared" si="49"/>
        <v>-19.591700104076477</v>
      </c>
      <c r="K432">
        <f t="shared" si="50"/>
        <v>-9.991661082872499</v>
      </c>
      <c r="L432">
        <f t="shared" si="45"/>
        <v>17.298470259823347</v>
      </c>
      <c r="M432">
        <f t="shared" si="46"/>
        <v>9.628174129238683</v>
      </c>
    </row>
    <row r="433" spans="6:13" ht="12.75">
      <c r="F433">
        <v>431</v>
      </c>
      <c r="G433">
        <f>(COUNT(F$1:F433)-1)/(COUNT(F:F)-1)*360</f>
        <v>282.9981718464351</v>
      </c>
      <c r="H433">
        <f t="shared" si="47"/>
        <v>2</v>
      </c>
      <c r="I433">
        <f t="shared" si="48"/>
        <v>10</v>
      </c>
      <c r="J433">
        <f t="shared" si="49"/>
        <v>-19.476959073547864</v>
      </c>
      <c r="K433">
        <f t="shared" si="50"/>
        <v>-9.986312041452344</v>
      </c>
      <c r="L433">
        <f t="shared" si="45"/>
        <v>17.188055662467182</v>
      </c>
      <c r="M433">
        <f t="shared" si="46"/>
        <v>9.59650816925704</v>
      </c>
    </row>
    <row r="434" spans="6:13" ht="12.75">
      <c r="F434">
        <v>432</v>
      </c>
      <c r="G434">
        <f>(COUNT(F$1:F434)-1)/(COUNT(F:F)-1)*360</f>
        <v>283.6563071297989</v>
      </c>
      <c r="H434">
        <f t="shared" si="47"/>
        <v>2</v>
      </c>
      <c r="I434">
        <f t="shared" si="48"/>
        <v>10</v>
      </c>
      <c r="J434">
        <f t="shared" si="49"/>
        <v>-19.362287053647563</v>
      </c>
      <c r="K434">
        <f t="shared" si="50"/>
        <v>-9.979645394404276</v>
      </c>
      <c r="L434">
        <f t="shared" si="45"/>
        <v>17.07801207631809</v>
      </c>
      <c r="M434">
        <f t="shared" si="46"/>
        <v>9.56357603482385</v>
      </c>
    </row>
    <row r="435" spans="6:13" ht="12.75">
      <c r="F435">
        <v>433</v>
      </c>
      <c r="G435">
        <f>(COUNT(F$1:F435)-1)/(COUNT(F:F)-1)*360</f>
        <v>284.31444241316274</v>
      </c>
      <c r="H435">
        <f t="shared" si="47"/>
        <v>2</v>
      </c>
      <c r="I435">
        <f t="shared" si="48"/>
        <v>10</v>
      </c>
      <c r="J435">
        <f t="shared" si="49"/>
        <v>-19.247699174335242</v>
      </c>
      <c r="K435">
        <f t="shared" si="50"/>
        <v>-9.971662021333461</v>
      </c>
      <c r="L435">
        <f t="shared" si="45"/>
        <v>16.968354020654804</v>
      </c>
      <c r="M435">
        <f t="shared" si="46"/>
        <v>9.529382071043228</v>
      </c>
    </row>
    <row r="436" spans="6:13" ht="12.75">
      <c r="F436">
        <v>434</v>
      </c>
      <c r="G436">
        <f>(COUNT(F$1:F436)-1)/(COUNT(F:F)-1)*360</f>
        <v>284.9725776965265</v>
      </c>
      <c r="H436">
        <f t="shared" si="47"/>
        <v>2</v>
      </c>
      <c r="I436">
        <f t="shared" si="48"/>
        <v>10</v>
      </c>
      <c r="J436">
        <f t="shared" si="49"/>
        <v>-19.133210554469034</v>
      </c>
      <c r="K436">
        <f t="shared" si="50"/>
        <v>-9.962362975575429</v>
      </c>
      <c r="L436">
        <f t="shared" si="45"/>
        <v>16.859095963888777</v>
      </c>
      <c r="M436">
        <f t="shared" si="46"/>
        <v>9.493930789506537</v>
      </c>
    </row>
    <row r="437" spans="6:13" ht="12.75">
      <c r="F437">
        <v>435</v>
      </c>
      <c r="G437">
        <f>(COUNT(F$1:F437)-1)/(COUNT(F:F)-1)*360</f>
        <v>285.63071297989035</v>
      </c>
      <c r="H437">
        <f t="shared" si="47"/>
        <v>2</v>
      </c>
      <c r="I437">
        <f t="shared" si="48"/>
        <v>10</v>
      </c>
      <c r="J437">
        <f t="shared" si="49"/>
        <v>-19.018836299810598</v>
      </c>
      <c r="K437">
        <f t="shared" si="50"/>
        <v>-9.951749484057094</v>
      </c>
      <c r="L437">
        <f t="shared" si="45"/>
        <v>16.75025232165513</v>
      </c>
      <c r="M437">
        <f t="shared" si="46"/>
        <v>9.457226867697111</v>
      </c>
    </row>
    <row r="438" spans="6:13" ht="12.75">
      <c r="F438">
        <v>436</v>
      </c>
      <c r="G438">
        <f>(COUNT(F$1:F438)-1)/(COUNT(F:F)-1)*360</f>
        <v>286.2888482632541</v>
      </c>
      <c r="H438">
        <f t="shared" si="47"/>
        <v>2</v>
      </c>
      <c r="I438">
        <f t="shared" si="48"/>
        <v>10</v>
      </c>
      <c r="J438">
        <f t="shared" si="49"/>
        <v>-18.90459150103218</v>
      </c>
      <c r="K438">
        <f t="shared" si="50"/>
        <v>-9.939822947134877</v>
      </c>
      <c r="L438">
        <f t="shared" si="45"/>
        <v>16.641837454910622</v>
      </c>
      <c r="M438">
        <f t="shared" si="46"/>
        <v>9.419275148373087</v>
      </c>
    </row>
    <row r="439" spans="6:13" ht="12.75">
      <c r="F439">
        <v>437</v>
      </c>
      <c r="G439">
        <f>(COUNT(F$1:F439)-1)/(COUNT(F:F)-1)*360</f>
        <v>286.94698354661796</v>
      </c>
      <c r="H439">
        <f t="shared" si="47"/>
        <v>2</v>
      </c>
      <c r="I439">
        <f t="shared" si="48"/>
        <v>10</v>
      </c>
      <c r="J439">
        <f t="shared" si="49"/>
        <v>-18.790491231725387</v>
      </c>
      <c r="K439">
        <f t="shared" si="50"/>
        <v>-9.926584938409928</v>
      </c>
      <c r="L439">
        <f t="shared" si="45"/>
        <v>16.533865668038878</v>
      </c>
      <c r="M439">
        <f t="shared" si="46"/>
        <v>9.380080638928453</v>
      </c>
    </row>
    <row r="440" spans="6:13" ht="12.75">
      <c r="F440">
        <v>438</v>
      </c>
      <c r="G440">
        <f>(COUNT(F$1:F440)-1)/(COUNT(F:F)-1)*360</f>
        <v>287.60511882998173</v>
      </c>
      <c r="H440">
        <f t="shared" si="47"/>
        <v>2</v>
      </c>
      <c r="I440">
        <f t="shared" si="48"/>
        <v>10</v>
      </c>
      <c r="J440">
        <f t="shared" si="49"/>
        <v>-18.676550546412546</v>
      </c>
      <c r="K440">
        <f t="shared" si="50"/>
        <v>-9.912037204520525</v>
      </c>
      <c r="L440">
        <f t="shared" si="45"/>
        <v>16.426351206963076</v>
      </c>
      <c r="M440">
        <f t="shared" si="46"/>
        <v>9.33964851073239</v>
      </c>
    </row>
    <row r="441" spans="6:13" ht="12.75">
      <c r="F441">
        <v>439</v>
      </c>
      <c r="G441">
        <f>(COUNT(F$1:F441)-1)/(COUNT(F:F)-1)*360</f>
        <v>288.2632541133455</v>
      </c>
      <c r="H441">
        <f t="shared" si="47"/>
        <v>2</v>
      </c>
      <c r="I441">
        <f t="shared" si="48"/>
        <v>10</v>
      </c>
      <c r="J441">
        <f t="shared" si="49"/>
        <v>-18.562784478560175</v>
      </c>
      <c r="K441">
        <f t="shared" si="50"/>
        <v>-9.896181664911596</v>
      </c>
      <c r="L441">
        <f t="shared" si="45"/>
        <v>16.319308257266304</v>
      </c>
      <c r="M441">
        <f t="shared" si="46"/>
        <v>9.29798409844693</v>
      </c>
    </row>
    <row r="442" spans="6:13" ht="12.75">
      <c r="F442">
        <v>440</v>
      </c>
      <c r="G442">
        <f>(COUNT(F$1:F442)-1)/(COUNT(F:F)-1)*360</f>
        <v>288.92138939670934</v>
      </c>
      <c r="H442">
        <f t="shared" si="47"/>
        <v>2</v>
      </c>
      <c r="I442">
        <f t="shared" si="48"/>
        <v>10</v>
      </c>
      <c r="J442">
        <f t="shared" si="49"/>
        <v>-18.449208038595618</v>
      </c>
      <c r="K442">
        <f t="shared" si="50"/>
        <v>-9.879020411581482</v>
      </c>
      <c r="L442">
        <f t="shared" si="45"/>
        <v>16.212750942319833</v>
      </c>
      <c r="M442">
        <f t="shared" si="46"/>
        <v>9.25509289932309</v>
      </c>
    </row>
    <row r="443" spans="6:13" ht="12.75">
      <c r="F443">
        <v>441</v>
      </c>
      <c r="G443">
        <f>(COUNT(F$1:F443)-1)/(COUNT(F:F)-1)*360</f>
        <v>289.5795246800731</v>
      </c>
      <c r="H443">
        <f t="shared" si="47"/>
        <v>2</v>
      </c>
      <c r="I443">
        <f t="shared" si="48"/>
        <v>10</v>
      </c>
      <c r="J443">
        <f t="shared" si="49"/>
        <v>-18.33583621192652</v>
      </c>
      <c r="K443">
        <f t="shared" si="50"/>
        <v>-9.860555708805915</v>
      </c>
      <c r="L443">
        <f t="shared" si="45"/>
        <v>16.106693321419787</v>
      </c>
      <c r="M443">
        <f t="shared" si="46"/>
        <v>9.210980572475588</v>
      </c>
    </row>
    <row r="444" spans="6:13" ht="12.75">
      <c r="F444">
        <v>442</v>
      </c>
      <c r="G444">
        <f>(COUNT(F$1:F444)-1)/(COUNT(F:F)-1)*360</f>
        <v>290.23765996343695</v>
      </c>
      <c r="H444">
        <f t="shared" si="47"/>
        <v>2</v>
      </c>
      <c r="I444">
        <f t="shared" si="48"/>
        <v>10</v>
      </c>
      <c r="J444">
        <f t="shared" si="49"/>
        <v>-18.222683956963536</v>
      </c>
      <c r="K444">
        <f t="shared" si="50"/>
        <v>-9.840789992839253</v>
      </c>
      <c r="L444">
        <f t="shared" si="45"/>
        <v>16.001149387932013</v>
      </c>
      <c r="M444">
        <f t="shared" si="46"/>
        <v>9.165652938136132</v>
      </c>
    </row>
    <row r="445" spans="6:13" ht="12.75">
      <c r="F445">
        <v>443</v>
      </c>
      <c r="G445">
        <f>(COUNT(F$1:F445)-1)/(COUNT(F:F)-1)*360</f>
        <v>290.89579524680073</v>
      </c>
      <c r="H445">
        <f t="shared" si="47"/>
        <v>2</v>
      </c>
      <c r="I445">
        <f t="shared" si="48"/>
        <v>10</v>
      </c>
      <c r="J445">
        <f t="shared" si="49"/>
        <v>-18.109766203146847</v>
      </c>
      <c r="K445">
        <f t="shared" si="50"/>
        <v>-9.81972587159306</v>
      </c>
      <c r="L445">
        <f t="shared" si="45"/>
        <v>15.896133067445913</v>
      </c>
      <c r="M445">
        <f t="shared" si="46"/>
        <v>9.11911597688554</v>
      </c>
    </row>
    <row r="446" spans="6:13" ht="12.75">
      <c r="F446">
        <v>444</v>
      </c>
      <c r="G446">
        <f>(COUNT(F$1:F446)-1)/(COUNT(F:F)-1)*360</f>
        <v>291.55393053016456</v>
      </c>
      <c r="H446">
        <f t="shared" si="47"/>
        <v>2</v>
      </c>
      <c r="I446">
        <f t="shared" si="48"/>
        <v>10</v>
      </c>
      <c r="J446">
        <f t="shared" si="49"/>
        <v>-17.99709784897624</v>
      </c>
      <c r="K446">
        <f t="shared" si="50"/>
        <v>-9.797366124291997</v>
      </c>
      <c r="L446">
        <f t="shared" si="45"/>
        <v>15.791658215936941</v>
      </c>
      <c r="M446">
        <f t="shared" si="46"/>
        <v>9.071375828864603</v>
      </c>
    </row>
    <row r="447" spans="6:13" ht="12.75">
      <c r="F447">
        <v>445</v>
      </c>
      <c r="G447">
        <f>(COUNT(F$1:F447)-1)/(COUNT(F:F)-1)*360</f>
        <v>292.21206581352834</v>
      </c>
      <c r="H447">
        <f t="shared" si="47"/>
        <v>2</v>
      </c>
      <c r="I447">
        <f t="shared" si="48"/>
        <v>10</v>
      </c>
      <c r="J447">
        <f t="shared" si="49"/>
        <v>-17.884693760045433</v>
      </c>
      <c r="K447">
        <f t="shared" si="50"/>
        <v>-9.773713701107132</v>
      </c>
      <c r="L447">
        <f t="shared" si="45"/>
        <v>15.687738617938576</v>
      </c>
      <c r="M447">
        <f t="shared" si="46"/>
        <v>9.022438792964001</v>
      </c>
    </row>
    <row r="448" spans="6:13" ht="12.75">
      <c r="F448">
        <v>446</v>
      </c>
      <c r="G448">
        <f>(COUNT(F$1:F448)-1)/(COUNT(F:F)-1)*360</f>
        <v>292.8702010968921</v>
      </c>
      <c r="H448">
        <f t="shared" si="47"/>
        <v>2</v>
      </c>
      <c r="I448">
        <f t="shared" si="48"/>
        <v>10</v>
      </c>
      <c r="J448">
        <f t="shared" si="49"/>
        <v>-17.77256876708068</v>
      </c>
      <c r="K448">
        <f t="shared" si="50"/>
        <v>-9.748771722766694</v>
      </c>
      <c r="L448">
        <f t="shared" si="45"/>
        <v>15.584387984723453</v>
      </c>
      <c r="M448">
        <f t="shared" si="46"/>
        <v>8.972311325993175</v>
      </c>
    </row>
    <row r="449" spans="6:13" ht="12.75">
      <c r="F449">
        <v>447</v>
      </c>
      <c r="G449">
        <f>(COUNT(F$1:F449)-1)/(COUNT(F:F)-1)*360</f>
        <v>293.52833638025595</v>
      </c>
      <c r="H449">
        <f t="shared" si="47"/>
        <v>2</v>
      </c>
      <c r="I449">
        <f t="shared" si="48"/>
        <v>10</v>
      </c>
      <c r="J449">
        <f t="shared" si="49"/>
        <v>-17.66073766398399</v>
      </c>
      <c r="K449">
        <f t="shared" si="50"/>
        <v>-9.722543480144324</v>
      </c>
      <c r="L449">
        <f t="shared" si="45"/>
        <v>15.481619952494311</v>
      </c>
      <c r="M449">
        <f t="shared" si="46"/>
        <v>8.92100004182841</v>
      </c>
    </row>
    <row r="450" spans="6:13" ht="12.75">
      <c r="F450">
        <v>448</v>
      </c>
      <c r="G450">
        <f>(COUNT(F$1:F450)-1)/(COUNT(F:F)-1)*360</f>
        <v>294.1864716636197</v>
      </c>
      <c r="H450">
        <f t="shared" si="47"/>
        <v>2</v>
      </c>
      <c r="I450">
        <f t="shared" si="48"/>
        <v>10</v>
      </c>
      <c r="J450">
        <f t="shared" si="49"/>
        <v>-17.549215205881197</v>
      </c>
      <c r="K450">
        <f t="shared" si="50"/>
        <v>-9.695032433824863</v>
      </c>
      <c r="L450">
        <f t="shared" si="45"/>
        <v>15.379448080584943</v>
      </c>
      <c r="M450">
        <f t="shared" si="46"/>
        <v>8.868511710540265</v>
      </c>
    </row>
    <row r="451" spans="6:13" ht="12.75">
      <c r="F451">
        <v>449</v>
      </c>
      <c r="G451">
        <f>(COUNT(F$1:F451)-1)/(COUNT(F:F)-1)*360</f>
        <v>294.84460694698356</v>
      </c>
      <c r="H451">
        <f t="shared" si="47"/>
        <v>2</v>
      </c>
      <c r="I451">
        <f t="shared" si="48"/>
        <v>10</v>
      </c>
      <c r="J451">
        <f t="shared" si="49"/>
        <v>-17.43801610717515</v>
      </c>
      <c r="K451">
        <f t="shared" si="50"/>
        <v>-9.666242213647765</v>
      </c>
      <c r="L451">
        <f aca="true" t="shared" si="51" ref="L451:L514">$I451*COS(($G451+$C$16)/180*PI())+$C$14</f>
        <v>15.277885849670948</v>
      </c>
      <c r="M451">
        <f aca="true" t="shared" si="52" ref="M451:M514">$I451*SIN(($G451+$C$16)/180*PI())+$C$15</f>
        <v>8.814853257500214</v>
      </c>
    </row>
    <row r="452" spans="6:13" ht="12.75">
      <c r="F452">
        <v>450</v>
      </c>
      <c r="G452">
        <f>(COUNT(F$1:F452)-1)/(COUNT(F:F)-1)*360</f>
        <v>295.50274223034734</v>
      </c>
      <c r="H452">
        <f aca="true" t="shared" si="53" ref="H452:H515">INT(G452/(360/$C$5))</f>
        <v>2</v>
      </c>
      <c r="I452">
        <f t="shared" si="48"/>
        <v>10</v>
      </c>
      <c r="J452">
        <f t="shared" si="49"/>
        <v>-17.32715503960432</v>
      </c>
      <c r="K452">
        <f t="shared" si="50"/>
        <v>-9.636176618228177</v>
      </c>
      <c r="L452">
        <f t="shared" si="51"/>
        <v>15.176946659991227</v>
      </c>
      <c r="M452">
        <f t="shared" si="52"/>
        <v>8.760031762466973</v>
      </c>
    </row>
    <row r="453" spans="6:13" ht="12.75">
      <c r="F453">
        <v>451</v>
      </c>
      <c r="G453">
        <f>(COUNT(F$1:F453)-1)/(COUNT(F:F)-1)*360</f>
        <v>296.16087751371117</v>
      </c>
      <c r="H453">
        <f t="shared" si="53"/>
        <v>2</v>
      </c>
      <c r="I453">
        <f t="shared" si="48"/>
        <v>10</v>
      </c>
      <c r="J453">
        <f t="shared" si="49"/>
        <v>-17.21664663030689</v>
      </c>
      <c r="K453">
        <f t="shared" si="50"/>
        <v>-9.604839614455726</v>
      </c>
      <c r="L453">
        <f t="shared" si="51"/>
        <v>15.076643829579854</v>
      </c>
      <c r="M453">
        <f t="shared" si="52"/>
        <v>8.704054458652351</v>
      </c>
    </row>
    <row r="454" spans="6:13" ht="12.75">
      <c r="F454">
        <v>452</v>
      </c>
      <c r="G454">
        <f>(COUNT(F$1:F454)-1)/(COUNT(F:F)-1)*360</f>
        <v>296.81901279707495</v>
      </c>
      <c r="H454">
        <f t="shared" si="53"/>
        <v>2</v>
      </c>
      <c r="I454">
        <f t="shared" si="48"/>
        <v>10</v>
      </c>
      <c r="J454">
        <f t="shared" si="49"/>
        <v>-17.10650545989097</v>
      </c>
      <c r="K454">
        <f t="shared" si="50"/>
        <v>-9.572235336971152</v>
      </c>
      <c r="L454">
        <f t="shared" si="51"/>
        <v>14.976990592509024</v>
      </c>
      <c r="M454">
        <f t="shared" si="52"/>
        <v>8.646928731766971</v>
      </c>
    </row>
    <row r="455" spans="6:13" ht="12.75">
      <c r="F455">
        <v>453</v>
      </c>
      <c r="G455">
        <f>(COUNT(F$1:F455)-1)/(COUNT(F:F)-1)*360</f>
        <v>297.4771480804387</v>
      </c>
      <c r="H455">
        <f t="shared" si="53"/>
        <v>2</v>
      </c>
      <c r="I455">
        <f t="shared" si="48"/>
        <v>10</v>
      </c>
      <c r="J455">
        <f t="shared" si="49"/>
        <v>-16.996746060510702</v>
      </c>
      <c r="K455">
        <f t="shared" si="50"/>
        <v>-9.538368087620753</v>
      </c>
      <c r="L455">
        <f t="shared" si="51"/>
        <v>14.878000097142712</v>
      </c>
      <c r="M455">
        <f t="shared" si="52"/>
        <v>8.588662119045662</v>
      </c>
    </row>
    <row r="456" spans="6:13" ht="12.75">
      <c r="F456">
        <v>454</v>
      </c>
      <c r="G456">
        <f>(COUNT(F$1:F456)-1)/(COUNT(F:F)-1)*360</f>
        <v>298.13528336380256</v>
      </c>
      <c r="H456">
        <f t="shared" si="53"/>
        <v>2</v>
      </c>
      <c r="I456">
        <f t="shared" si="48"/>
        <v>10</v>
      </c>
      <c r="J456">
        <f t="shared" si="49"/>
        <v>-16.88738291394891</v>
      </c>
      <c r="K456">
        <f t="shared" si="50"/>
        <v>-9.503242334888803</v>
      </c>
      <c r="L456">
        <f t="shared" si="51"/>
        <v>14.77968540440208</v>
      </c>
      <c r="M456">
        <f t="shared" si="52"/>
        <v>8.52926230825312</v>
      </c>
    </row>
    <row r="457" spans="6:13" ht="12.75">
      <c r="F457">
        <v>455</v>
      </c>
      <c r="G457">
        <f>(COUNT(F$1:F457)-1)/(COUNT(F:F)-1)*360</f>
        <v>298.79341864716633</v>
      </c>
      <c r="H457">
        <f t="shared" si="53"/>
        <v>2</v>
      </c>
      <c r="I457">
        <f t="shared" si="48"/>
        <v>10</v>
      </c>
      <c r="J457">
        <f t="shared" si="49"/>
        <v>-16.77843044970639</v>
      </c>
      <c r="K457">
        <f t="shared" si="50"/>
        <v>-9.466862713307986</v>
      </c>
      <c r="L457">
        <f t="shared" si="51"/>
        <v>14.682059486042002</v>
      </c>
      <c r="M457">
        <f t="shared" si="52"/>
        <v>8.468737136669443</v>
      </c>
    </row>
    <row r="458" spans="6:13" ht="12.75">
      <c r="F458">
        <v>456</v>
      </c>
      <c r="G458">
        <f>(COUNT(F$1:F458)-1)/(COUNT(F:F)-1)*360</f>
        <v>299.45155393053017</v>
      </c>
      <c r="H458">
        <f t="shared" si="53"/>
        <v>2</v>
      </c>
      <c r="I458">
        <f t="shared" si="48"/>
        <v>10</v>
      </c>
      <c r="J458">
        <f t="shared" si="49"/>
        <v>-16.66990304309802</v>
      </c>
      <c r="K458">
        <f t="shared" si="50"/>
        <v>-9.429234022847888</v>
      </c>
      <c r="L458">
        <f t="shared" si="51"/>
        <v>14.585135222939725</v>
      </c>
      <c r="M458">
        <f t="shared" si="52"/>
        <v>8.407094590056186</v>
      </c>
    </row>
    <row r="459" spans="6:13" ht="12.75">
      <c r="F459">
        <v>457</v>
      </c>
      <c r="G459">
        <f>(COUNT(F$1:F459)-1)/(COUNT(F:F)-1)*360</f>
        <v>300.10968921389394</v>
      </c>
      <c r="H459">
        <f t="shared" si="53"/>
        <v>2</v>
      </c>
      <c r="I459">
        <f t="shared" si="48"/>
        <v>10</v>
      </c>
      <c r="J459">
        <f t="shared" si="49"/>
        <v>-16.561815013356075</v>
      </c>
      <c r="K459">
        <f t="shared" si="50"/>
        <v>-9.390361228281705</v>
      </c>
      <c r="L459">
        <f t="shared" si="51"/>
        <v>14.488925403395324</v>
      </c>
      <c r="M459">
        <f t="shared" si="52"/>
        <v>8.34434280160269</v>
      </c>
    </row>
    <row r="460" spans="6:13" ht="12.75">
      <c r="F460">
        <v>458</v>
      </c>
      <c r="G460">
        <f>(COUNT(F$1:F460)-1)/(COUNT(F:F)-1)*360</f>
        <v>300.7678244972578</v>
      </c>
      <c r="H460">
        <f t="shared" si="53"/>
        <v>2</v>
      </c>
      <c r="I460">
        <f t="shared" si="48"/>
        <v>10</v>
      </c>
      <c r="J460">
        <f t="shared" si="49"/>
        <v>-16.454180621740935</v>
      </c>
      <c r="K460">
        <f t="shared" si="50"/>
        <v>-9.350249458531172</v>
      </c>
      <c r="L460">
        <f t="shared" si="51"/>
        <v>14.39344272144428</v>
      </c>
      <c r="M460">
        <f t="shared" si="52"/>
        <v>8.280490050852901</v>
      </c>
    </row>
    <row r="461" spans="6:13" ht="12.75">
      <c r="F461">
        <v>459</v>
      </c>
      <c r="G461">
        <f>(COUNT(F$1:F461)-1)/(COUNT(F:F)-1)*360</f>
        <v>301.42595978062155</v>
      </c>
      <c r="H461">
        <f t="shared" si="53"/>
        <v>2</v>
      </c>
      <c r="I461">
        <f t="shared" si="48"/>
        <v>10</v>
      </c>
      <c r="J461">
        <f t="shared" si="49"/>
        <v>-16.347014069659448</v>
      </c>
      <c r="K461">
        <f t="shared" si="50"/>
        <v>-9.308904005989854</v>
      </c>
      <c r="L461">
        <f t="shared" si="51"/>
        <v>14.298699775182726</v>
      </c>
      <c r="M461">
        <f t="shared" si="52"/>
        <v>8.215544762613037</v>
      </c>
    </row>
    <row r="462" spans="6:13" ht="12.75">
      <c r="F462">
        <v>460</v>
      </c>
      <c r="G462">
        <f>(COUNT(F$1:F462)-1)/(COUNT(F:F)-1)*360</f>
        <v>302.0840950639854</v>
      </c>
      <c r="H462">
        <f t="shared" si="53"/>
        <v>2</v>
      </c>
      <c r="I462">
        <f t="shared" si="48"/>
        <v>10</v>
      </c>
      <c r="J462">
        <f t="shared" si="49"/>
        <v>-16.24032949679115</v>
      </c>
      <c r="K462">
        <f t="shared" si="50"/>
        <v>-9.266330325824851</v>
      </c>
      <c r="L462">
        <f t="shared" si="51"/>
        <v>14.204709065105181</v>
      </c>
      <c r="M462">
        <f t="shared" si="52"/>
        <v>8.149515505839958</v>
      </c>
    </row>
    <row r="463" spans="6:13" ht="12.75">
      <c r="F463">
        <v>461</v>
      </c>
      <c r="G463">
        <f>(COUNT(F$1:F463)-1)/(COUNT(F:F)-1)*360</f>
        <v>302.74223034734916</v>
      </c>
      <c r="H463">
        <f t="shared" si="53"/>
        <v>2</v>
      </c>
      <c r="I463">
        <f t="shared" si="48"/>
        <v>10</v>
      </c>
      <c r="J463">
        <f t="shared" si="49"/>
        <v>-16.13414097922272</v>
      </c>
      <c r="K463">
        <f t="shared" si="50"/>
        <v>-9.222534035257064</v>
      </c>
      <c r="L463">
        <f t="shared" si="51"/>
        <v>14.111482992455324</v>
      </c>
      <c r="M463">
        <f t="shared" si="52"/>
        <v>8.082410992510656</v>
      </c>
    </row>
    <row r="464" spans="6:13" ht="12.75">
      <c r="F464">
        <v>462</v>
      </c>
      <c r="G464">
        <f>(COUNT(F$1:F464)-1)/(COUNT(F:F)-1)*360</f>
        <v>303.400365630713</v>
      </c>
      <c r="H464">
        <f t="shared" si="53"/>
        <v>2</v>
      </c>
      <c r="I464">
        <f t="shared" si="48"/>
        <v>10</v>
      </c>
      <c r="J464">
        <f t="shared" si="49"/>
        <v>-16.028462527590666</v>
      </c>
      <c r="K464">
        <f t="shared" si="50"/>
        <v>-9.177520912820002</v>
      </c>
      <c r="L464">
        <f t="shared" si="51"/>
        <v>14.019033857589609</v>
      </c>
      <c r="M464">
        <f t="shared" si="52"/>
        <v>8.014240076472664</v>
      </c>
    </row>
    <row r="465" spans="6:13" ht="12.75">
      <c r="F465">
        <v>463</v>
      </c>
      <c r="G465">
        <f>(COUNT(F$1:F465)-1)/(COUNT(F:F)-1)*360</f>
        <v>304.0585009140768</v>
      </c>
      <c r="H465">
        <f t="shared" si="53"/>
        <v>2</v>
      </c>
      <c r="I465">
        <f t="shared" si="48"/>
        <v>10</v>
      </c>
      <c r="J465">
        <f t="shared" si="49"/>
        <v>-15.923308085232854</v>
      </c>
      <c r="K465">
        <f t="shared" si="50"/>
        <v>-9.131296897597416</v>
      </c>
      <c r="L465">
        <f t="shared" si="51"/>
        <v>13.927373858354432</v>
      </c>
      <c r="M465">
        <f t="shared" si="52"/>
        <v>7.945011752275944</v>
      </c>
    </row>
    <row r="466" spans="6:13" ht="12.75">
      <c r="F466">
        <v>464</v>
      </c>
      <c r="G466">
        <f>(COUNT(F$1:F466)-1)/(COUNT(F:F)-1)*360</f>
        <v>304.7166361974406</v>
      </c>
      <c r="H466">
        <f t="shared" si="53"/>
        <v>2</v>
      </c>
      <c r="I466">
        <f t="shared" si="48"/>
        <v>10</v>
      </c>
      <c r="J466">
        <f t="shared" si="49"/>
        <v>-15.818691526348726</v>
      </c>
      <c r="K466">
        <f t="shared" si="50"/>
        <v>-9.08386808843964</v>
      </c>
      <c r="L466">
        <f t="shared" si="51"/>
        <v>13.836515088476695</v>
      </c>
      <c r="M466">
        <f t="shared" si="52"/>
        <v>7.874735153986104</v>
      </c>
    </row>
    <row r="467" spans="6:13" ht="12.75">
      <c r="F467">
        <v>465</v>
      </c>
      <c r="G467">
        <f>(COUNT(F$1:F467)-1)/(COUNT(F:F)-1)*360</f>
        <v>305.3747714808044</v>
      </c>
      <c r="H467">
        <f t="shared" si="53"/>
        <v>2</v>
      </c>
      <c r="I467">
        <f t="shared" si="48"/>
        <v>10</v>
      </c>
      <c r="J467">
        <f t="shared" si="49"/>
        <v>-15.714626654168764</v>
      </c>
      <c r="K467">
        <f t="shared" si="50"/>
        <v>-9.035240743158933</v>
      </c>
      <c r="L467">
        <f t="shared" si="51"/>
        <v>13.746469535968249</v>
      </c>
      <c r="M467">
        <f t="shared" si="52"/>
        <v>7.803419553979323</v>
      </c>
    </row>
    <row r="468" spans="6:13" ht="12.75">
      <c r="F468">
        <v>466</v>
      </c>
      <c r="G468">
        <f>(COUNT(F$1:F468)-1)/(COUNT(F:F)-1)*360</f>
        <v>306.0329067641682</v>
      </c>
      <c r="H468">
        <f t="shared" si="53"/>
        <v>2</v>
      </c>
      <c r="I468">
        <f t="shared" si="48"/>
        <v>10</v>
      </c>
      <c r="J468">
        <f t="shared" si="49"/>
        <v>-15.611127199133266</v>
      </c>
      <c r="K468">
        <f t="shared" si="50"/>
        <v>-8.9854212777038</v>
      </c>
      <c r="L468">
        <f t="shared" si="51"/>
        <v>13.657249081544016</v>
      </c>
      <c r="M468">
        <f t="shared" si="52"/>
        <v>7.731074361718802</v>
      </c>
    </row>
    <row r="469" spans="6:13" ht="12.75">
      <c r="F469">
        <v>467</v>
      </c>
      <c r="G469">
        <f>(COUNT(F$1:F469)-1)/(COUNT(F:F)-1)*360</f>
        <v>306.691042047532</v>
      </c>
      <c r="H469">
        <f t="shared" si="53"/>
        <v>2</v>
      </c>
      <c r="I469">
        <f t="shared" si="48"/>
        <v>10</v>
      </c>
      <c r="J469">
        <f t="shared" si="49"/>
        <v>-15.508206817080735</v>
      </c>
      <c r="K469">
        <f t="shared" si="50"/>
        <v>-8.93441626531247</v>
      </c>
      <c r="L469">
        <f t="shared" si="51"/>
        <v>13.56886549705454</v>
      </c>
      <c r="M469">
        <f t="shared" si="52"/>
        <v>7.657709122513369</v>
      </c>
    </row>
    <row r="470" spans="6:13" ht="12.75">
      <c r="F470">
        <v>468</v>
      </c>
      <c r="G470">
        <f>(COUNT(F$1:F470)-1)/(COUNT(F:F)-1)*360</f>
        <v>307.3491773308958</v>
      </c>
      <c r="H470">
        <f t="shared" si="53"/>
        <v>2</v>
      </c>
      <c r="I470">
        <f t="shared" si="48"/>
        <v>10</v>
      </c>
      <c r="J470">
        <f t="shared" si="49"/>
        <v>-15.405879087446078</v>
      </c>
      <c r="K470">
        <f t="shared" si="50"/>
        <v>-8.882232435645598</v>
      </c>
      <c r="L470">
        <f t="shared" si="51"/>
        <v>13.481330443932753</v>
      </c>
      <c r="M470">
        <f t="shared" si="52"/>
        <v>7.583333516258008</v>
      </c>
    </row>
    <row r="471" spans="6:13" ht="12.75">
      <c r="F471">
        <v>469</v>
      </c>
      <c r="G471">
        <f>(COUNT(F$1:F471)-1)/(COUNT(F:F)-1)*360</f>
        <v>308.0073126142596</v>
      </c>
      <c r="H471">
        <f t="shared" si="53"/>
        <v>2</v>
      </c>
      <c r="I471">
        <f t="shared" si="48"/>
        <v>10</v>
      </c>
      <c r="J471">
        <f t="shared" si="49"/>
        <v>-15.304157511469027</v>
      </c>
      <c r="K471">
        <f t="shared" si="50"/>
        <v>-8.828876673898398</v>
      </c>
      <c r="L471">
        <f t="shared" si="51"/>
        <v>13.394655471655444</v>
      </c>
      <c r="M471">
        <f t="shared" si="52"/>
        <v>7.507957356156776</v>
      </c>
    </row>
    <row r="472" spans="6:13" ht="12.75">
      <c r="F472">
        <v>470</v>
      </c>
      <c r="G472">
        <f>(COUNT(F$1:F472)-1)/(COUNT(F:F)-1)*360</f>
        <v>308.66544789762344</v>
      </c>
      <c r="H472">
        <f t="shared" si="53"/>
        <v>2</v>
      </c>
      <c r="I472">
        <f t="shared" si="48"/>
        <v>10</v>
      </c>
      <c r="J472">
        <f t="shared" si="49"/>
        <v>-15.203055510412614</v>
      </c>
      <c r="K472">
        <f t="shared" si="50"/>
        <v>-8.774356019892126</v>
      </c>
      <c r="L472">
        <f t="shared" si="51"/>
        <v>13.308852016219262</v>
      </c>
      <c r="M472">
        <f t="shared" si="52"/>
        <v>7.4315905874279</v>
      </c>
    </row>
    <row r="473" spans="6:13" ht="12.75">
      <c r="F473">
        <v>471</v>
      </c>
      <c r="G473">
        <f>(COUNT(F$1:F473)-1)/(COUNT(F:F)-1)*360</f>
        <v>309.3235831809872</v>
      </c>
      <c r="H473">
        <f t="shared" si="53"/>
        <v>2</v>
      </c>
      <c r="I473">
        <f t="shared" si="48"/>
        <v>10</v>
      </c>
      <c r="J473">
        <f t="shared" si="49"/>
        <v>-15.102586423792498</v>
      </c>
      <c r="K473">
        <f t="shared" si="50"/>
        <v>-8.718677667145315</v>
      </c>
      <c r="L473">
        <f t="shared" si="51"/>
        <v>13.223931398631917</v>
      </c>
      <c r="M473">
        <f t="shared" si="52"/>
        <v>7.354243285991673</v>
      </c>
    </row>
    <row r="474" spans="6:13" ht="12.75">
      <c r="F474">
        <v>472</v>
      </c>
      <c r="G474">
        <f>(COUNT(F$1:F474)-1)/(COUNT(F:F)-1)*360</f>
        <v>309.981718464351</v>
      </c>
      <c r="H474">
        <f t="shared" si="53"/>
        <v>2</v>
      </c>
      <c r="I474">
        <f t="shared" si="48"/>
        <v>10</v>
      </c>
      <c r="J474">
        <f t="shared" si="49"/>
        <v>-15.002763507616827</v>
      </c>
      <c r="K474">
        <f t="shared" si="50"/>
        <v>-8.66184896192458</v>
      </c>
      <c r="L474">
        <f t="shared" si="51"/>
        <v>13.13990482341851</v>
      </c>
      <c r="M474">
        <f t="shared" si="52"/>
        <v>7.275925657141046</v>
      </c>
    </row>
    <row r="475" spans="6:13" ht="12.75">
      <c r="F475">
        <v>473</v>
      </c>
      <c r="G475">
        <f>(COUNT(F$1:F475)-1)/(COUNT(F:F)-1)*360</f>
        <v>310.6398537477148</v>
      </c>
      <c r="H475">
        <f t="shared" si="53"/>
        <v>2</v>
      </c>
      <c r="I475">
        <f t="shared" si="48"/>
        <v>10</v>
      </c>
      <c r="J475">
        <f t="shared" si="49"/>
        <v>-14.903599932637288</v>
      </c>
      <c r="K475">
        <f t="shared" si="50"/>
        <v>-8.603877402275403</v>
      </c>
      <c r="L475">
        <f t="shared" si="51"/>
        <v>13.056783377143098</v>
      </c>
      <c r="M475">
        <f t="shared" si="52"/>
        <v>7.196648034195058</v>
      </c>
    </row>
    <row r="476" spans="6:13" ht="12.75">
      <c r="F476">
        <v>474</v>
      </c>
      <c r="G476">
        <f>(COUNT(F$1:F476)-1)/(COUNT(F:F)-1)*360</f>
        <v>311.2979890310786</v>
      </c>
      <c r="H476">
        <f t="shared" si="53"/>
        <v>2</v>
      </c>
      <c r="I476">
        <f t="shared" si="48"/>
        <v>10</v>
      </c>
      <c r="J476">
        <f t="shared" si="49"/>
        <v>-14.805108782611322</v>
      </c>
      <c r="K476">
        <f t="shared" si="50"/>
        <v>-8.544770637032803</v>
      </c>
      <c r="L476">
        <f t="shared" si="51"/>
        <v>12.974578026946011</v>
      </c>
      <c r="M476">
        <f t="shared" si="52"/>
        <v>7.116420877135513</v>
      </c>
    </row>
    <row r="477" spans="6:13" ht="12.75">
      <c r="F477">
        <v>475</v>
      </c>
      <c r="G477">
        <f>(COUNT(F$1:F477)-1)/(COUNT(F:F)-1)*360</f>
        <v>311.95612431444243</v>
      </c>
      <c r="H477">
        <f t="shared" si="53"/>
        <v>2</v>
      </c>
      <c r="I477">
        <f t="shared" si="48"/>
        <v>10</v>
      </c>
      <c r="J477">
        <f t="shared" si="49"/>
        <v>-14.707303052575844</v>
      </c>
      <c r="K477">
        <f t="shared" si="50"/>
        <v>-8.484536464812148</v>
      </c>
      <c r="L477">
        <f t="shared" si="51"/>
        <v>12.893299619096794</v>
      </c>
      <c r="M477">
        <f t="shared" si="52"/>
        <v>7.035254771226857</v>
      </c>
    </row>
    <row r="478" spans="6:13" ht="12.75">
      <c r="F478">
        <v>476</v>
      </c>
      <c r="G478">
        <f>(COUNT(F$1:F478)-1)/(COUNT(F:F)-1)*360</f>
        <v>312.6142595978062</v>
      </c>
      <c r="H478">
        <f t="shared" si="53"/>
        <v>2</v>
      </c>
      <c r="I478">
        <f t="shared" si="48"/>
        <v>10</v>
      </c>
      <c r="J478">
        <f t="shared" si="49"/>
        <v>-14.610195647132649</v>
      </c>
      <c r="K478">
        <f t="shared" si="50"/>
        <v>-8.423182832980189</v>
      </c>
      <c r="L478">
        <f t="shared" si="51"/>
        <v>12.812958877563124</v>
      </c>
      <c r="M478">
        <f t="shared" si="52"/>
        <v>6.95316042561951</v>
      </c>
    </row>
    <row r="479" spans="6:13" ht="12.75">
      <c r="F479">
        <v>477</v>
      </c>
      <c r="G479">
        <f>(COUNT(F$1:F479)-1)/(COUNT(F:F)-1)*360</f>
        <v>313.27239488117004</v>
      </c>
      <c r="H479">
        <f t="shared" si="53"/>
        <v>2</v>
      </c>
      <c r="I479">
        <f t="shared" si="48"/>
        <v>10</v>
      </c>
      <c r="J479">
        <f t="shared" si="49"/>
        <v>-14.513799378745771</v>
      </c>
      <c r="K479">
        <f t="shared" si="50"/>
        <v>-8.360717836606478</v>
      </c>
      <c r="L479">
        <f t="shared" si="51"/>
        <v>12.733566402595871</v>
      </c>
      <c r="M479">
        <f t="shared" si="52"/>
        <v>6.87014867193691</v>
      </c>
    </row>
    <row r="480" spans="6:13" ht="12.75">
      <c r="F480">
        <v>478</v>
      </c>
      <c r="G480">
        <f>(COUNT(F$1:F480)-1)/(COUNT(F:F)-1)*360</f>
        <v>313.9305301645338</v>
      </c>
      <c r="H480">
        <f t="shared" si="53"/>
        <v>2</v>
      </c>
      <c r="I480">
        <f t="shared" si="48"/>
        <v>10</v>
      </c>
      <c r="J480">
        <f t="shared" si="49"/>
        <v>-14.418126966051021</v>
      </c>
      <c r="K480">
        <f t="shared" si="50"/>
        <v>-8.29714971739532</v>
      </c>
      <c r="L480">
        <f t="shared" si="51"/>
        <v>12.65513266933059</v>
      </c>
      <c r="M480">
        <f t="shared" si="52"/>
        <v>6.786230462846454</v>
      </c>
    </row>
    <row r="481" spans="6:13" ht="12.75">
      <c r="F481">
        <v>479</v>
      </c>
      <c r="G481">
        <f>(COUNT(F$1:F481)-1)/(COUNT(F:F)-1)*360</f>
        <v>314.5886654478976</v>
      </c>
      <c r="H481">
        <f t="shared" si="53"/>
        <v>2</v>
      </c>
      <c r="I481">
        <f t="shared" si="48"/>
        <v>10</v>
      </c>
      <c r="J481">
        <f t="shared" si="49"/>
        <v>-14.323191032177807</v>
      </c>
      <c r="K481">
        <f t="shared" si="50"/>
        <v>-8.232486862598295</v>
      </c>
      <c r="L481">
        <f t="shared" si="51"/>
        <v>12.577668026405266</v>
      </c>
      <c r="M481">
        <f t="shared" si="52"/>
        <v>6.701416870614251</v>
      </c>
    </row>
    <row r="482" spans="6:13" ht="12.75">
      <c r="F482">
        <v>480</v>
      </c>
      <c r="G482">
        <f>(COUNT(F$1:F482)-1)/(COUNT(F:F)-1)*360</f>
        <v>315.24680073126143</v>
      </c>
      <c r="H482">
        <f t="shared" si="53"/>
        <v>2</v>
      </c>
      <c r="I482">
        <f t="shared" si="48"/>
        <v>10</v>
      </c>
      <c r="J482">
        <f t="shared" si="49"/>
        <v>-14.229004103083678</v>
      </c>
      <c r="K482">
        <f t="shared" si="50"/>
        <v>-8.16673780390769</v>
      </c>
      <c r="L482">
        <f t="shared" si="51"/>
        <v>12.50118269459499</v>
      </c>
      <c r="M482">
        <f t="shared" si="52"/>
        <v>6.615719085644306</v>
      </c>
    </row>
    <row r="483" spans="6:13" ht="12.75">
      <c r="F483">
        <v>481</v>
      </c>
      <c r="G483">
        <f>(COUNT(F$1:F483)-1)/(COUNT(F:F)-1)*360</f>
        <v>315.9049360146252</v>
      </c>
      <c r="H483">
        <f t="shared" si="53"/>
        <v>2</v>
      </c>
      <c r="I483">
        <f t="shared" si="48"/>
        <v>10</v>
      </c>
      <c r="J483">
        <f t="shared" si="49"/>
        <v>-14.135578605901657</v>
      </c>
      <c r="K483">
        <f t="shared" si="50"/>
        <v>-8.099911216330808</v>
      </c>
      <c r="L483">
        <f t="shared" si="51"/>
        <v>12.42568676546344</v>
      </c>
      <c r="M483">
        <f t="shared" si="52"/>
        <v>6.5291484150020915</v>
      </c>
    </row>
    <row r="484" spans="6:13" ht="12.75">
      <c r="F484">
        <v>482</v>
      </c>
      <c r="G484">
        <f>(COUNT(F$1:F484)-1)/(COUNT(F:F)-1)*360</f>
        <v>316.56307129798904</v>
      </c>
      <c r="H484">
        <f t="shared" si="53"/>
        <v>2</v>
      </c>
      <c r="I484">
        <f t="shared" si="48"/>
        <v>10</v>
      </c>
      <c r="J484">
        <f t="shared" si="49"/>
        <v>-14.04292686730049</v>
      </c>
      <c r="K484">
        <f t="shared" si="50"/>
        <v>-8.032015917045337</v>
      </c>
      <c r="L484">
        <f t="shared" si="51"/>
        <v>12.351190200031311</v>
      </c>
      <c r="M484">
        <f t="shared" si="52"/>
        <v>6.441716280922573</v>
      </c>
    </row>
    <row r="485" spans="6:13" ht="12.75">
      <c r="F485">
        <v>483</v>
      </c>
      <c r="G485">
        <f>(COUNT(F$1:F485)-1)/(COUNT(F:F)-1)*360</f>
        <v>317.2212065813528</v>
      </c>
      <c r="H485">
        <f t="shared" si="53"/>
        <v>2</v>
      </c>
      <c r="I485">
        <f t="shared" si="48"/>
        <v>10</v>
      </c>
      <c r="J485">
        <f t="shared" si="49"/>
        <v>-13.951061111858376</v>
      </c>
      <c r="K485">
        <f t="shared" si="50"/>
        <v>-7.963060864236061</v>
      </c>
      <c r="L485">
        <f t="shared" si="51"/>
        <v>12.277702827462118</v>
      </c>
      <c r="M485">
        <f t="shared" si="52"/>
        <v>6.353434219303243</v>
      </c>
    </row>
    <row r="486" spans="6:13" ht="12.75">
      <c r="F486">
        <v>484</v>
      </c>
      <c r="G486">
        <f>(COUNT(F$1:F486)-1)/(COUNT(F:F)-1)*360</f>
        <v>317.87934186471665</v>
      </c>
      <c r="H486">
        <f t="shared" si="53"/>
        <v>2</v>
      </c>
      <c r="I486">
        <f t="shared" si="48"/>
        <v>10</v>
      </c>
      <c r="J486">
        <f t="shared" si="49"/>
        <v>-13.859993460449946</v>
      </c>
      <c r="K486">
        <f t="shared" si="50"/>
        <v>-7.893055155912858</v>
      </c>
      <c r="L486">
        <f t="shared" si="51"/>
        <v>12.205234343765294</v>
      </c>
      <c r="M486">
        <f t="shared" si="52"/>
        <v>6.264313878182026</v>
      </c>
    </row>
    <row r="487" spans="6:13" ht="12.75">
      <c r="F487">
        <v>485</v>
      </c>
      <c r="G487">
        <f>(COUNT(F$1:F487)-1)/(COUNT(F:F)-1)*360</f>
        <v>318.5374771480804</v>
      </c>
      <c r="H487">
        <f t="shared" si="53"/>
        <v>2</v>
      </c>
      <c r="I487">
        <f t="shared" si="48"/>
        <v>10</v>
      </c>
      <c r="J487">
        <f t="shared" si="49"/>
        <v>-13.769735928647066</v>
      </c>
      <c r="K487">
        <f t="shared" si="50"/>
        <v>-7.822008028710324</v>
      </c>
      <c r="L487">
        <f t="shared" si="51"/>
        <v>12.133794310516876</v>
      </c>
      <c r="M487">
        <f t="shared" si="52"/>
        <v>6.1743670162003905</v>
      </c>
    </row>
    <row r="488" spans="6:13" ht="12.75">
      <c r="F488">
        <v>486</v>
      </c>
      <c r="G488">
        <f>(COUNT(F$1:F488)-1)/(COUNT(F:F)-1)*360</f>
        <v>319.1956124314442</v>
      </c>
      <c r="H488">
        <f t="shared" si="53"/>
        <v>2</v>
      </c>
      <c r="I488">
        <f t="shared" si="48"/>
        <v>10</v>
      </c>
      <c r="J488">
        <f t="shared" si="49"/>
        <v>-13.680300425133485</v>
      </c>
      <c r="K488">
        <f t="shared" si="50"/>
        <v>-7.7499288566690705</v>
      </c>
      <c r="L488">
        <f t="shared" si="51"/>
        <v>12.063392153597942</v>
      </c>
      <c r="M488">
        <f t="shared" si="52"/>
        <v>6.083605501051928</v>
      </c>
    </row>
    <row r="489" spans="6:13" ht="12.75">
      <c r="F489">
        <v>487</v>
      </c>
      <c r="G489">
        <f>(COUNT(F$1:F489)-1)/(COUNT(F:F)-1)*360</f>
        <v>319.85374771480804</v>
      </c>
      <c r="H489">
        <f t="shared" si="53"/>
        <v>2</v>
      </c>
      <c r="I489">
        <f t="shared" si="48"/>
        <v>10</v>
      </c>
      <c r="J489">
        <f t="shared" si="49"/>
        <v>-13.59169875013357</v>
      </c>
      <c r="K489">
        <f t="shared" si="50"/>
        <v>-7.676827149998909</v>
      </c>
      <c r="L489">
        <f t="shared" si="51"/>
        <v>11.994037161950988</v>
      </c>
      <c r="M489">
        <f t="shared" si="52"/>
        <v>5.992041307916546</v>
      </c>
    </row>
    <row r="490" spans="6:13" ht="12.75">
      <c r="F490">
        <v>488</v>
      </c>
      <c r="G490">
        <f>(COUNT(F$1:F490)-1)/(COUNT(F:F)-1)*360</f>
        <v>320.5118829981718</v>
      </c>
      <c r="H490">
        <f t="shared" si="53"/>
        <v>2</v>
      </c>
      <c r="I490">
        <f t="shared" si="48"/>
        <v>10</v>
      </c>
      <c r="J490">
        <f t="shared" si="49"/>
        <v>-13.503942593855399</v>
      </c>
      <c r="K490">
        <f t="shared" si="50"/>
        <v>-7.6027125538240545</v>
      </c>
      <c r="L490">
        <f t="shared" si="51"/>
        <v>11.925738486354305</v>
      </c>
      <c r="M490">
        <f t="shared" si="52"/>
        <v>5.899686517880416</v>
      </c>
    </row>
    <row r="491" spans="6:13" ht="12.75">
      <c r="F491">
        <v>489</v>
      </c>
      <c r="G491">
        <f>(COUNT(F$1:F491)-1)/(COUNT(F:F)-1)*360</f>
        <v>321.17001828153565</v>
      </c>
      <c r="H491">
        <f t="shared" si="53"/>
        <v>2</v>
      </c>
      <c r="I491">
        <f t="shared" si="48"/>
        <v>10</v>
      </c>
      <c r="J491">
        <f t="shared" si="49"/>
        <v>-13.417043534948315</v>
      </c>
      <c r="K491">
        <f t="shared" si="50"/>
        <v>-7.527594846910547</v>
      </c>
      <c r="L491">
        <f t="shared" si="51"/>
        <v>11.858505138214582</v>
      </c>
      <c r="M491">
        <f t="shared" si="52"/>
        <v>5.806553316341945</v>
      </c>
    </row>
    <row r="492" spans="6:13" ht="12.75">
      <c r="F492">
        <v>490</v>
      </c>
      <c r="G492">
        <f>(COUNT(F$1:F492)-1)/(COUNT(F:F)-1)*360</f>
        <v>321.8281535648994</v>
      </c>
      <c r="H492">
        <f t="shared" si="53"/>
        <v>2</v>
      </c>
      <c r="I492">
        <f t="shared" si="48"/>
        <v>10</v>
      </c>
      <c r="J492">
        <f t="shared" si="49"/>
        <v>-13.33101303897524</v>
      </c>
      <c r="K492">
        <f t="shared" si="50"/>
        <v>-7.45148394037602</v>
      </c>
      <c r="L492">
        <f t="shared" si="51"/>
        <v>11.792345988378006</v>
      </c>
      <c r="M492">
        <f t="shared" si="52"/>
        <v>5.712653991404117</v>
      </c>
    </row>
    <row r="493" spans="6:13" ht="12.75">
      <c r="F493">
        <v>491</v>
      </c>
      <c r="G493">
        <f>(COUNT(F$1:F493)-1)/(COUNT(F:F)-1)*360</f>
        <v>322.48628884826326</v>
      </c>
      <c r="H493">
        <f t="shared" si="53"/>
        <v>2</v>
      </c>
      <c r="I493">
        <f t="shared" si="48"/>
        <v>10</v>
      </c>
      <c r="J493">
        <f t="shared" si="49"/>
        <v>-13.24586245689989</v>
      </c>
      <c r="K493">
        <f t="shared" si="50"/>
        <v>-7.374389876382017</v>
      </c>
      <c r="L493">
        <f t="shared" si="51"/>
        <v>11.727269765959749</v>
      </c>
      <c r="M493">
        <f t="shared" si="52"/>
        <v>5.618000932253065</v>
      </c>
    </row>
    <row r="494" spans="6:13" ht="12.75">
      <c r="F494">
        <v>492</v>
      </c>
      <c r="G494">
        <f>(COUNT(F$1:F494)-1)/(COUNT(F:F)-1)*360</f>
        <v>323.14442413162703</v>
      </c>
      <c r="H494">
        <f t="shared" si="53"/>
        <v>2</v>
      </c>
      <c r="I494">
        <f aca="true" t="shared" si="54" ref="I494:I550">IF(G494-H494*360/$C$5&lt;=$C$6,$C$3,$C$4)</f>
        <v>10</v>
      </c>
      <c r="J494">
        <f aca="true" t="shared" si="55" ref="J494:J550">$I494*COS(($G494+$C$11)/180*PI())+$C$9</f>
        <v>-13.161603023589134</v>
      </c>
      <c r="K494">
        <f aca="true" t="shared" si="56" ref="K494:K550">$I494*SIN(($G494+$C$11)/180*PI())+$C$10</f>
        <v>-7.296322826809044</v>
      </c>
      <c r="L494">
        <f t="shared" si="51"/>
        <v>11.66328505719232</v>
      </c>
      <c r="M494">
        <f t="shared" si="52"/>
        <v>5.522606627523558</v>
      </c>
    </row>
    <row r="495" spans="6:13" ht="12.75">
      <c r="F495">
        <v>493</v>
      </c>
      <c r="G495">
        <f>(COUNT(F$1:F495)-1)/(COUNT(F:F)-1)*360</f>
        <v>323.80255941499087</v>
      </c>
      <c r="H495">
        <f t="shared" si="53"/>
        <v>2</v>
      </c>
      <c r="I495">
        <f t="shared" si="54"/>
        <v>10</v>
      </c>
      <c r="J495">
        <f t="shared" si="55"/>
        <v>-13.0782458563306</v>
      </c>
      <c r="K495">
        <f t="shared" si="56"/>
        <v>-7.217293091914413</v>
      </c>
      <c r="L495">
        <f t="shared" si="51"/>
        <v>11.60040030429261</v>
      </c>
      <c r="M495">
        <f t="shared" si="52"/>
        <v>5.426483663651105</v>
      </c>
    </row>
    <row r="496" spans="6:13" ht="12.75">
      <c r="F496">
        <v>494</v>
      </c>
      <c r="G496">
        <f>(COUNT(F$1:F496)-1)/(COUNT(F:F)-1)*360</f>
        <v>324.46069469835464</v>
      </c>
      <c r="H496">
        <f t="shared" si="53"/>
        <v>2</v>
      </c>
      <c r="I496">
        <f t="shared" si="54"/>
        <v>10</v>
      </c>
      <c r="J496">
        <f t="shared" si="55"/>
        <v>-12.995801953365927</v>
      </c>
      <c r="K496">
        <f t="shared" si="56"/>
        <v>-7.137311098973299</v>
      </c>
      <c r="L496">
        <f t="shared" si="51"/>
        <v>11.53862380434809</v>
      </c>
      <c r="M496">
        <f t="shared" si="52"/>
        <v>5.329644723211407</v>
      </c>
    </row>
    <row r="497" spans="6:13" ht="12.75">
      <c r="F497">
        <v>495</v>
      </c>
      <c r="G497">
        <f>(COUNT(F$1:F497)-1)/(COUNT(F:F)-1)*360</f>
        <v>325.1188299817185</v>
      </c>
      <c r="H497">
        <f t="shared" si="53"/>
        <v>2</v>
      </c>
      <c r="I497">
        <f t="shared" si="54"/>
        <v>10</v>
      </c>
      <c r="J497">
        <f t="shared" si="55"/>
        <v>-12.914282192439574</v>
      </c>
      <c r="K497">
        <f t="shared" si="56"/>
        <v>-7.056387400902891</v>
      </c>
      <c r="L497">
        <f t="shared" si="51"/>
        <v>11.477963708222008</v>
      </c>
      <c r="M497">
        <f t="shared" si="52"/>
        <v>5.232102583246892</v>
      </c>
    </row>
    <row r="498" spans="6:13" ht="12.75">
      <c r="F498">
        <v>496</v>
      </c>
      <c r="G498">
        <f>(COUNT(F$1:F498)-1)/(COUNT(F:F)-1)*360</f>
        <v>325.77696526508225</v>
      </c>
      <c r="H498">
        <f t="shared" si="53"/>
        <v>2</v>
      </c>
      <c r="I498">
        <f t="shared" si="54"/>
        <v>10</v>
      </c>
      <c r="J498">
        <f t="shared" si="55"/>
        <v>-12.833697329363627</v>
      </c>
      <c r="K498">
        <f t="shared" si="56"/>
        <v>-6.97453267487005</v>
      </c>
      <c r="L498">
        <f t="shared" si="51"/>
        <v>11.418428019478021</v>
      </c>
      <c r="M498">
        <f t="shared" si="52"/>
        <v>5.133870113580992</v>
      </c>
    </row>
    <row r="499" spans="6:13" ht="12.75">
      <c r="F499">
        <v>497</v>
      </c>
      <c r="G499">
        <f>(COUNT(F$1:F499)-1)/(COUNT(F:F)-1)*360</f>
        <v>326.4351005484461</v>
      </c>
      <c r="H499">
        <f t="shared" si="53"/>
        <v>2</v>
      </c>
      <c r="I499">
        <f t="shared" si="54"/>
        <v>10</v>
      </c>
      <c r="J499">
        <f t="shared" si="55"/>
        <v>-12.75405799659866</v>
      </c>
      <c r="K499">
        <f t="shared" si="56"/>
        <v>-6.891757720882544</v>
      </c>
      <c r="L499">
        <f t="shared" si="51"/>
        <v>11.360024593324175</v>
      </c>
      <c r="M499">
        <f t="shared" si="52"/>
        <v>5.034960275120044</v>
      </c>
    </row>
    <row r="500" spans="6:13" ht="12.75">
      <c r="F500">
        <v>498</v>
      </c>
      <c r="G500">
        <f>(COUNT(F$1:F500)-1)/(COUNT(F:F)-1)*360</f>
        <v>327.09323583180986</v>
      </c>
      <c r="H500">
        <f t="shared" si="53"/>
        <v>2</v>
      </c>
      <c r="I500">
        <f t="shared" si="54"/>
        <v>10</v>
      </c>
      <c r="J500">
        <f t="shared" si="55"/>
        <v>-12.675374701850902</v>
      </c>
      <c r="K500">
        <f t="shared" si="56"/>
        <v>-6.808073460364117</v>
      </c>
      <c r="L500">
        <f t="shared" si="51"/>
        <v>11.302761135576443</v>
      </c>
      <c r="M500">
        <f t="shared" si="52"/>
        <v>4.935386118143184</v>
      </c>
    </row>
    <row r="501" spans="6:13" ht="12.75">
      <c r="F501">
        <v>499</v>
      </c>
      <c r="G501">
        <f>(COUNT(F$1:F501)-1)/(COUNT(F:F)-1)*360</f>
        <v>327.7513711151737</v>
      </c>
      <c r="H501">
        <f t="shared" si="53"/>
        <v>2</v>
      </c>
      <c r="I501">
        <f t="shared" si="54"/>
        <v>10</v>
      </c>
      <c r="J501">
        <f t="shared" si="55"/>
        <v>-12.59765782668577</v>
      </c>
      <c r="K501">
        <f t="shared" si="56"/>
        <v>-6.723490934713423</v>
      </c>
      <c r="L501">
        <f t="shared" si="51"/>
        <v>11.24664520164204</v>
      </c>
      <c r="M501">
        <f t="shared" si="52"/>
        <v>4.835160780580487</v>
      </c>
    </row>
    <row r="502" spans="6:13" ht="12.75">
      <c r="F502">
        <v>500</v>
      </c>
      <c r="G502">
        <f>(COUNT(F$1:F502)-1)/(COUNT(F:F)-1)*360</f>
        <v>328.4095063985375</v>
      </c>
      <c r="H502">
        <f t="shared" si="53"/>
        <v>2</v>
      </c>
      <c r="I502">
        <f t="shared" si="54"/>
        <v>10</v>
      </c>
      <c r="J502">
        <f t="shared" si="55"/>
        <v>-12.52091762515821</v>
      </c>
      <c r="K502">
        <f t="shared" si="56"/>
        <v>-6.638021303847321</v>
      </c>
      <c r="L502">
        <f t="shared" si="51"/>
        <v>11.191684195522607</v>
      </c>
      <c r="M502">
        <f t="shared" si="52"/>
        <v>4.734297486279646</v>
      </c>
    </row>
    <row r="503" spans="6:13" ht="12.75">
      <c r="F503">
        <v>501</v>
      </c>
      <c r="G503">
        <f>(COUNT(F$1:F503)-1)/(COUNT(F:F)-1)*360</f>
        <v>329.0676416819013</v>
      </c>
      <c r="H503">
        <f t="shared" si="53"/>
        <v>2</v>
      </c>
      <c r="I503">
        <f t="shared" si="54"/>
        <v>10</v>
      </c>
      <c r="J503">
        <f t="shared" si="55"/>
        <v>-12.445164222459654</v>
      </c>
      <c r="K503">
        <f t="shared" si="56"/>
        <v>-6.551675844728306</v>
      </c>
      <c r="L503">
        <f t="shared" si="51"/>
        <v>11.137885368837207</v>
      </c>
      <c r="M503">
        <f t="shared" si="52"/>
        <v>4.632809543261016</v>
      </c>
    </row>
    <row r="504" spans="6:13" ht="12.75">
      <c r="F504">
        <v>502</v>
      </c>
      <c r="G504">
        <f>(COUNT(F$1:F504)-1)/(COUNT(F:F)-1)*360</f>
        <v>329.7257769652651</v>
      </c>
      <c r="H504">
        <f t="shared" si="53"/>
        <v>2</v>
      </c>
      <c r="I504">
        <f t="shared" si="54"/>
        <v>10</v>
      </c>
      <c r="J504">
        <f t="shared" si="55"/>
        <v>-12.37040761358221</v>
      </c>
      <c r="K504">
        <f t="shared" si="56"/>
        <v>-6.464465949876731</v>
      </c>
      <c r="L504">
        <f t="shared" si="51"/>
        <v>11.085255819865608</v>
      </c>
      <c r="M504">
        <f t="shared" si="52"/>
        <v>4.530710341961843</v>
      </c>
    </row>
    <row r="505" spans="6:13" ht="12.75">
      <c r="F505">
        <v>503</v>
      </c>
      <c r="G505">
        <f>(COUNT(F$1:F505)-1)/(COUNT(F:F)-1)*360</f>
        <v>330.3839122486289</v>
      </c>
      <c r="H505">
        <f t="shared" si="53"/>
        <v>2</v>
      </c>
      <c r="I505">
        <f t="shared" si="54"/>
        <v>30</v>
      </c>
      <c r="J505">
        <f t="shared" si="55"/>
        <v>3.1100270140006465</v>
      </c>
      <c r="K505">
        <f t="shared" si="56"/>
        <v>-19.12920937760263</v>
      </c>
      <c r="L505">
        <f t="shared" si="51"/>
        <v>-6.898592522164783</v>
      </c>
      <c r="M505">
        <f t="shared" si="52"/>
        <v>13.28404006040861</v>
      </c>
    </row>
    <row r="506" spans="6:13" ht="12.75">
      <c r="F506">
        <v>504</v>
      </c>
      <c r="G506">
        <f>(COUNT(F$1:F506)-1)/(COUNT(F:F)-1)*360</f>
        <v>331.0420475319927</v>
      </c>
      <c r="H506">
        <f t="shared" si="53"/>
        <v>2</v>
      </c>
      <c r="I506">
        <f t="shared" si="54"/>
        <v>30</v>
      </c>
      <c r="J506">
        <f t="shared" si="55"/>
        <v>3.328227704899554</v>
      </c>
      <c r="K506">
        <f t="shared" si="56"/>
        <v>-18.862496975436656</v>
      </c>
      <c r="L506">
        <f t="shared" si="51"/>
        <v>-7.049403472337627</v>
      </c>
      <c r="M506">
        <f t="shared" si="52"/>
        <v>12.974196383232728</v>
      </c>
    </row>
    <row r="507" spans="6:13" ht="12.75">
      <c r="F507">
        <v>505</v>
      </c>
      <c r="G507">
        <f>(COUNT(F$1:F507)-1)/(COUNT(F:F)-1)*360</f>
        <v>331.7001828153565</v>
      </c>
      <c r="H507">
        <f t="shared" si="53"/>
        <v>2</v>
      </c>
      <c r="I507">
        <f t="shared" si="54"/>
        <v>30</v>
      </c>
      <c r="J507">
        <f t="shared" si="55"/>
        <v>3.5433504422971964</v>
      </c>
      <c r="K507">
        <f t="shared" si="56"/>
        <v>-18.593295833476766</v>
      </c>
      <c r="L507">
        <f t="shared" si="51"/>
        <v>-7.196645492749539</v>
      </c>
      <c r="M507">
        <f t="shared" si="52"/>
        <v>12.662640875492999</v>
      </c>
    </row>
    <row r="508" spans="6:13" ht="12.75">
      <c r="F508">
        <v>506</v>
      </c>
      <c r="G508">
        <f>(COUNT(F$1:F508)-1)/(COUNT(F:F)-1)*360</f>
        <v>332.3583180987203</v>
      </c>
      <c r="H508">
        <f t="shared" si="53"/>
        <v>2</v>
      </c>
      <c r="I508">
        <f t="shared" si="54"/>
        <v>30</v>
      </c>
      <c r="J508">
        <f t="shared" si="55"/>
        <v>3.7553668426492415</v>
      </c>
      <c r="K508">
        <f t="shared" si="56"/>
        <v>-18.321641470434926</v>
      </c>
      <c r="L508">
        <f t="shared" si="51"/>
        <v>-7.340299156117023</v>
      </c>
      <c r="M508">
        <f t="shared" si="52"/>
        <v>12.349414644185643</v>
      </c>
    </row>
    <row r="509" spans="6:13" ht="12.75">
      <c r="F509">
        <v>507</v>
      </c>
      <c r="G509">
        <f>(COUNT(F$1:F509)-1)/(COUNT(F:F)-1)*360</f>
        <v>333.0164533820841</v>
      </c>
      <c r="H509">
        <f t="shared" si="53"/>
        <v>2</v>
      </c>
      <c r="I509">
        <f t="shared" si="54"/>
        <v>30</v>
      </c>
      <c r="J509">
        <f t="shared" si="55"/>
        <v>3.964248932265246</v>
      </c>
      <c r="K509">
        <f t="shared" si="56"/>
        <v>-18.047569728703753</v>
      </c>
      <c r="L509">
        <f t="shared" si="51"/>
        <v>-7.4803455086086394</v>
      </c>
      <c r="M509">
        <f t="shared" si="52"/>
        <v>12.03455901674395</v>
      </c>
    </row>
    <row r="510" spans="6:13" ht="12.75">
      <c r="F510">
        <v>508</v>
      </c>
      <c r="G510">
        <f>(COUNT(F$1:F510)-1)/(COUNT(F:F)-1)*360</f>
        <v>333.6745886654479</v>
      </c>
      <c r="H510">
        <f t="shared" si="53"/>
        <v>2</v>
      </c>
      <c r="I510">
        <f t="shared" si="54"/>
        <v>30</v>
      </c>
      <c r="J510">
        <f t="shared" si="55"/>
        <v>4.169969150999336</v>
      </c>
      <c r="K510">
        <f t="shared" si="56"/>
        <v>-17.771116769627632</v>
      </c>
      <c r="L510">
        <f t="shared" si="51"/>
        <v>-7.61676607234574</v>
      </c>
      <c r="M510">
        <f t="shared" si="52"/>
        <v>11.71811553558563</v>
      </c>
    </row>
    <row r="511" spans="6:13" ht="12.75">
      <c r="F511">
        <v>509</v>
      </c>
      <c r="G511">
        <f>(COUNT(F$1:F511)-1)/(COUNT(F:F)-1)*360</f>
        <v>334.3327239488117</v>
      </c>
      <c r="H511">
        <f t="shared" si="53"/>
        <v>2</v>
      </c>
      <c r="I511">
        <f t="shared" si="54"/>
        <v>30</v>
      </c>
      <c r="J511">
        <f t="shared" si="55"/>
        <v>4.372500355886487</v>
      </c>
      <c r="K511">
        <f t="shared" si="56"/>
        <v>-17.492319068731653</v>
      </c>
      <c r="L511">
        <f t="shared" si="51"/>
        <v>-7.749542847840427</v>
      </c>
      <c r="M511">
        <f t="shared" si="52"/>
        <v>11.40012595263176</v>
      </c>
    </row>
    <row r="512" spans="6:13" ht="12.75">
      <c r="F512">
        <v>510</v>
      </c>
      <c r="G512">
        <f>(COUNT(F$1:F512)-1)/(COUNT(F:F)-1)*360</f>
        <v>334.9908592321755</v>
      </c>
      <c r="H512">
        <f t="shared" si="53"/>
        <v>2</v>
      </c>
      <c r="I512">
        <f t="shared" si="54"/>
        <v>30</v>
      </c>
      <c r="J512">
        <f t="shared" si="55"/>
        <v>4.5718158247239415</v>
      </c>
      <c r="K512">
        <f t="shared" si="56"/>
        <v>-17.211213410908776</v>
      </c>
      <c r="L512">
        <f t="shared" si="51"/>
        <v>-7.878658316370462</v>
      </c>
      <c r="M512">
        <f t="shared" si="52"/>
        <v>11.08063222379788</v>
      </c>
    </row>
    <row r="513" spans="6:13" ht="12.75">
      <c r="F513">
        <v>511</v>
      </c>
      <c r="G513">
        <f>(COUNT(F$1:F513)-1)/(COUNT(F:F)-1)*360</f>
        <v>335.6489945155393</v>
      </c>
      <c r="H513">
        <f t="shared" si="53"/>
        <v>2</v>
      </c>
      <c r="I513">
        <f t="shared" si="54"/>
        <v>30</v>
      </c>
      <c r="J513">
        <f t="shared" si="55"/>
        <v>4.7678892595968705</v>
      </c>
      <c r="K513">
        <f t="shared" si="56"/>
        <v>-16.927836885566506</v>
      </c>
      <c r="L513">
        <f t="shared" si="51"/>
        <v>-8.004095442290769</v>
      </c>
      <c r="M513">
        <f t="shared" si="52"/>
        <v>10.759676503458147</v>
      </c>
    </row>
    <row r="514" spans="6:13" ht="12.75">
      <c r="F514">
        <v>512</v>
      </c>
      <c r="G514">
        <f>(COUNT(F$1:F514)-1)/(COUNT(F:F)-1)*360</f>
        <v>336.30712979890313</v>
      </c>
      <c r="H514">
        <f t="shared" si="53"/>
        <v>2</v>
      </c>
      <c r="I514">
        <f t="shared" si="54"/>
        <v>30</v>
      </c>
      <c r="J514">
        <f t="shared" si="55"/>
        <v>4.960694790348185</v>
      </c>
      <c r="K514">
        <f t="shared" si="56"/>
        <v>-16.642226881733258</v>
      </c>
      <c r="L514">
        <f t="shared" si="51"/>
        <v>-8.125837675281009</v>
      </c>
      <c r="M514">
        <f t="shared" si="52"/>
        <v>10.437301138883718</v>
      </c>
    </row>
    <row r="515" spans="6:13" ht="12.75">
      <c r="F515">
        <v>513</v>
      </c>
      <c r="G515">
        <f>(COUNT(F$1:F515)-1)/(COUNT(F:F)-1)*360</f>
        <v>336.9652650822669</v>
      </c>
      <c r="H515">
        <f t="shared" si="53"/>
        <v>2</v>
      </c>
      <c r="I515">
        <f t="shared" si="54"/>
        <v>30</v>
      </c>
      <c r="J515">
        <f t="shared" si="55"/>
        <v>5.150206977991864</v>
      </c>
      <c r="K515">
        <f t="shared" si="56"/>
        <v>-16.35442108312518</v>
      </c>
      <c r="L515">
        <f aca="true" t="shared" si="57" ref="L515:L550">$I515*COS(($G515+$C$16)/180*PI())+$C$14</f>
        <v>-8.243868952529319</v>
      </c>
      <c r="M515">
        <f aca="true" t="shared" si="58" ref="M515:M550">$I515*SIN(($G515+$C$16)/180*PI())+$C$15</f>
        <v>10.113548664655275</v>
      </c>
    </row>
    <row r="516" spans="6:13" ht="12.75">
      <c r="F516">
        <v>514</v>
      </c>
      <c r="G516">
        <f>(COUNT(F$1:F516)-1)/(COUNT(F:F)-1)*360</f>
        <v>337.6234003656307</v>
      </c>
      <c r="H516">
        <f aca="true" t="shared" si="59" ref="H516:H550">INT(G516/(360/$C$5))</f>
        <v>2</v>
      </c>
      <c r="I516">
        <f t="shared" si="54"/>
        <v>30</v>
      </c>
      <c r="J516">
        <f t="shared" si="55"/>
        <v>5.336400818069407</v>
      </c>
      <c r="K516">
        <f t="shared" si="56"/>
        <v>-16.064457463174154</v>
      </c>
      <c r="L516">
        <f t="shared" si="57"/>
        <v>-8.35817370085169</v>
      </c>
      <c r="M516">
        <f t="shared" si="58"/>
        <v>9.788461797050834</v>
      </c>
    </row>
    <row r="517" spans="6:13" ht="12.75">
      <c r="F517">
        <v>515</v>
      </c>
      <c r="G517">
        <f>(COUNT(F$1:F517)-1)/(COUNT(F:F)-1)*360</f>
        <v>338.2815356489945</v>
      </c>
      <c r="H517">
        <f t="shared" si="59"/>
        <v>2</v>
      </c>
      <c r="I517">
        <f t="shared" si="54"/>
        <v>30</v>
      </c>
      <c r="J517">
        <f t="shared" si="55"/>
        <v>5.51925174394896</v>
      </c>
      <c r="K517">
        <f t="shared" si="56"/>
        <v>-15.772374280017514</v>
      </c>
      <c r="L517">
        <f t="shared" si="57"/>
        <v>-8.468736838746672</v>
      </c>
      <c r="M517">
        <f t="shared" si="58"/>
        <v>9.462083428409835</v>
      </c>
    </row>
    <row r="518" spans="6:13" ht="12.75">
      <c r="F518">
        <v>516</v>
      </c>
      <c r="G518">
        <f>(COUNT(F$1:F518)-1)/(COUNT(F:F)-1)*360</f>
        <v>338.9396709323583</v>
      </c>
      <c r="H518">
        <f t="shared" si="59"/>
        <v>2</v>
      </c>
      <c r="I518">
        <f t="shared" si="54"/>
        <v>30</v>
      </c>
      <c r="J518">
        <f t="shared" si="55"/>
        <v>5.698735630066647</v>
      </c>
      <c r="K518">
        <f t="shared" si="56"/>
        <v>-15.478210071450222</v>
      </c>
      <c r="L518">
        <f t="shared" si="57"/>
        <v>-8.575543778385189</v>
      </c>
      <c r="M518">
        <f t="shared" si="58"/>
        <v>9.13445662147407</v>
      </c>
    </row>
    <row r="519" spans="6:13" ht="12.75">
      <c r="F519">
        <v>517</v>
      </c>
      <c r="G519">
        <f>(COUNT(F$1:F519)-1)/(COUNT(F:F)-1)*360</f>
        <v>339.59780621572213</v>
      </c>
      <c r="H519">
        <f t="shared" si="59"/>
        <v>2</v>
      </c>
      <c r="I519">
        <f t="shared" si="54"/>
        <v>30</v>
      </c>
      <c r="J519">
        <f t="shared" si="55"/>
        <v>5.874828795109746</v>
      </c>
      <c r="K519">
        <f t="shared" si="56"/>
        <v>-15.182003649840146</v>
      </c>
      <c r="L519">
        <f t="shared" si="57"/>
        <v>-8.67858042753545</v>
      </c>
      <c r="M519">
        <f t="shared" si="58"/>
        <v>8.805624603705322</v>
      </c>
    </row>
    <row r="520" spans="6:13" ht="12.75">
      <c r="F520">
        <v>518</v>
      </c>
      <c r="G520">
        <f>(COUNT(F$1:F520)-1)/(COUNT(F:F)-1)*360</f>
        <v>340.2559414990859</v>
      </c>
      <c r="H520">
        <f t="shared" si="59"/>
        <v>2</v>
      </c>
      <c r="I520">
        <f t="shared" si="54"/>
        <v>30</v>
      </c>
      <c r="J520">
        <f t="shared" si="55"/>
        <v>6.047508005141179</v>
      </c>
      <c r="K520">
        <f t="shared" si="56"/>
        <v>-14.883794097007195</v>
      </c>
      <c r="L520">
        <f t="shared" si="57"/>
        <v>-8.777833191422044</v>
      </c>
      <c r="M520">
        <f t="shared" si="58"/>
        <v>8.475630761582751</v>
      </c>
    </row>
    <row r="521" spans="6:13" ht="12.75">
      <c r="F521">
        <v>519</v>
      </c>
      <c r="G521">
        <f>(COUNT(F$1:F521)-1)/(COUNT(F:F)-1)*360</f>
        <v>340.91407678244974</v>
      </c>
      <c r="H521">
        <f t="shared" si="59"/>
        <v>2</v>
      </c>
      <c r="I521">
        <f t="shared" si="54"/>
        <v>30</v>
      </c>
      <c r="J521">
        <f t="shared" si="55"/>
        <v>6.216750476665144</v>
      </c>
      <c r="K521">
        <f t="shared" si="56"/>
        <v>-14.58362075906659</v>
      </c>
      <c r="L521">
        <f t="shared" si="57"/>
        <v>-8.873288974519838</v>
      </c>
      <c r="M521">
        <f t="shared" si="58"/>
        <v>8.144518634877771</v>
      </c>
    </row>
    <row r="522" spans="6:13" ht="12.75">
      <c r="F522">
        <v>520</v>
      </c>
      <c r="G522">
        <f>(COUNT(F$1:F522)-1)/(COUNT(F:F)-1)*360</f>
        <v>341.5722120658135</v>
      </c>
      <c r="H522">
        <f t="shared" si="59"/>
        <v>2</v>
      </c>
      <c r="I522">
        <f t="shared" si="54"/>
        <v>30</v>
      </c>
      <c r="J522">
        <f t="shared" si="55"/>
        <v>6.382533879633023</v>
      </c>
      <c r="K522">
        <f t="shared" si="56"/>
        <v>-14.281523241237805</v>
      </c>
      <c r="L522">
        <f t="shared" si="57"/>
        <v>-8.964935182281781</v>
      </c>
      <c r="M522">
        <f t="shared" si="58"/>
        <v>7.812331910909515</v>
      </c>
    </row>
    <row r="523" spans="6:13" ht="12.75">
      <c r="F523">
        <v>521</v>
      </c>
      <c r="G523">
        <f>(COUNT(F$1:F523)-1)/(COUNT(F:F)-1)*360</f>
        <v>342.2303473491773</v>
      </c>
      <c r="H523">
        <f t="shared" si="59"/>
        <v>2</v>
      </c>
      <c r="I523">
        <f t="shared" si="54"/>
        <v>30</v>
      </c>
      <c r="J523">
        <f t="shared" si="55"/>
        <v>6.544836340389782</v>
      </c>
      <c r="K523">
        <f t="shared" si="56"/>
        <v>-13.97754140261877</v>
      </c>
      <c r="L523">
        <f t="shared" si="57"/>
        <v>-9.052759722800612</v>
      </c>
      <c r="M523">
        <f t="shared" si="58"/>
        <v>7.479114418780781</v>
      </c>
    </row>
    <row r="524" spans="6:13" ht="12.75">
      <c r="F524">
        <v>522</v>
      </c>
      <c r="G524">
        <f>(COUNT(F$1:F524)-1)/(COUNT(F:F)-1)*360</f>
        <v>342.8884826325411</v>
      </c>
      <c r="H524">
        <f t="shared" si="59"/>
        <v>2</v>
      </c>
      <c r="I524">
        <f t="shared" si="54"/>
        <v>30</v>
      </c>
      <c r="J524">
        <f t="shared" si="55"/>
        <v>6.703636444559972</v>
      </c>
      <c r="K524">
        <f t="shared" si="56"/>
        <v>-13.671715350926831</v>
      </c>
      <c r="L524">
        <f t="shared" si="57"/>
        <v>-9.13675100840431</v>
      </c>
      <c r="M524">
        <f t="shared" si="58"/>
        <v>7.144910123595008</v>
      </c>
    </row>
    <row r="525" spans="6:13" ht="12.75">
      <c r="F525">
        <v>523</v>
      </c>
      <c r="G525">
        <f>(COUNT(F$1:F525)-1)/(COUNT(F:F)-1)*360</f>
        <v>343.5466179159049</v>
      </c>
      <c r="H525">
        <f t="shared" si="59"/>
        <v>2</v>
      </c>
      <c r="I525">
        <f t="shared" si="54"/>
        <v>30</v>
      </c>
      <c r="J525">
        <f t="shared" si="55"/>
        <v>6.858913239873079</v>
      </c>
      <c r="K525">
        <f t="shared" si="56"/>
        <v>-13.364085437207086</v>
      </c>
      <c r="L525">
        <f t="shared" si="57"/>
        <v>-9.216897957184894</v>
      </c>
      <c r="M525">
        <f t="shared" si="58"/>
        <v>6.809763120655895</v>
      </c>
    </row>
    <row r="526" spans="6:13" ht="12.75">
      <c r="F526">
        <v>524</v>
      </c>
      <c r="G526">
        <f>(COUNT(F$1:F526)-1)/(COUNT(F:F)-1)*360</f>
        <v>344.20475319926874</v>
      </c>
      <c r="H526">
        <f t="shared" si="59"/>
        <v>2</v>
      </c>
      <c r="I526">
        <f t="shared" si="54"/>
        <v>30</v>
      </c>
      <c r="J526">
        <f t="shared" si="55"/>
        <v>7.010646238928111</v>
      </c>
      <c r="K526">
        <f t="shared" si="56"/>
        <v>-13.054692250508198</v>
      </c>
      <c r="L526">
        <f t="shared" si="57"/>
        <v>-9.293189994460736</v>
      </c>
      <c r="M526">
        <f t="shared" si="58"/>
        <v>6.473717629648786</v>
      </c>
    </row>
    <row r="527" spans="6:13" ht="12.75">
      <c r="F527">
        <v>525</v>
      </c>
      <c r="G527">
        <f>(COUNT(F$1:F527)-1)/(COUNT(F:F)-1)*360</f>
        <v>344.8628884826325</v>
      </c>
      <c r="H527">
        <f t="shared" si="59"/>
        <v>2</v>
      </c>
      <c r="I527">
        <f t="shared" si="54"/>
        <v>30</v>
      </c>
      <c r="J527">
        <f t="shared" si="55"/>
        <v>7.158815421896648</v>
      </c>
      <c r="K527">
        <f t="shared" si="56"/>
        <v>-12.743576612527141</v>
      </c>
      <c r="L527">
        <f t="shared" si="57"/>
        <v>-9.365617054171679</v>
      </c>
      <c r="M527">
        <f t="shared" si="58"/>
        <v>6.136817988806688</v>
      </c>
    </row>
    <row r="528" spans="6:13" ht="12.75">
      <c r="F528">
        <v>526</v>
      </c>
      <c r="G528">
        <f>(COUNT(F$1:F528)-1)/(COUNT(F:F)-1)*360</f>
        <v>345.52102376599635</v>
      </c>
      <c r="H528">
        <f t="shared" si="59"/>
        <v>2</v>
      </c>
      <c r="I528">
        <f t="shared" si="54"/>
        <v>30</v>
      </c>
      <c r="J528">
        <f t="shared" si="55"/>
        <v>7.303401239164337</v>
      </c>
      <c r="K528">
        <f t="shared" si="56"/>
        <v>-12.430779572223113</v>
      </c>
      <c r="L528">
        <f t="shared" si="57"/>
        <v>-9.43416958020724</v>
      </c>
      <c r="M528">
        <f t="shared" si="58"/>
        <v>5.799108649060028</v>
      </c>
    </row>
    <row r="529" spans="6:13" ht="12.75">
      <c r="F529">
        <v>527</v>
      </c>
      <c r="G529">
        <f>(COUNT(F$1:F529)-1)/(COUNT(F:F)-1)*360</f>
        <v>346.1791590493601</v>
      </c>
      <c r="H529">
        <f t="shared" si="59"/>
        <v>2</v>
      </c>
      <c r="I529">
        <f t="shared" si="54"/>
        <v>30</v>
      </c>
      <c r="J529">
        <f t="shared" si="55"/>
        <v>7.444384613910241</v>
      </c>
      <c r="K529">
        <f t="shared" si="56"/>
        <v>-12.116342400401486</v>
      </c>
      <c r="L529">
        <f t="shared" si="57"/>
        <v>-9.498838527667345</v>
      </c>
      <c r="M529">
        <f t="shared" si="58"/>
        <v>5.46063416817211</v>
      </c>
    </row>
    <row r="530" spans="6:13" ht="12.75">
      <c r="F530">
        <v>528</v>
      </c>
      <c r="G530">
        <f>(COUNT(F$1:F530)-1)/(COUNT(F:F)-1)*360</f>
        <v>346.83729433272396</v>
      </c>
      <c r="H530">
        <f t="shared" si="59"/>
        <v>2</v>
      </c>
      <c r="I530">
        <f t="shared" si="54"/>
        <v>30</v>
      </c>
      <c r="J530">
        <f t="shared" si="55"/>
        <v>7.581746944623902</v>
      </c>
      <c r="K530">
        <f t="shared" si="56"/>
        <v>-11.800306584268482</v>
      </c>
      <c r="L530">
        <f t="shared" si="57"/>
        <v>-9.559615364055833</v>
      </c>
      <c r="M530">
        <f t="shared" si="58"/>
        <v>5.121439204859743</v>
      </c>
    </row>
    <row r="531" spans="6:13" ht="12.75">
      <c r="F531">
        <v>529</v>
      </c>
      <c r="G531">
        <f>(COUNT(F$1:F531)-1)/(COUNT(F:F)-1)*360</f>
        <v>347.49542961608773</v>
      </c>
      <c r="H531">
        <f t="shared" si="59"/>
        <v>2</v>
      </c>
      <c r="I531">
        <f t="shared" si="54"/>
        <v>30</v>
      </c>
      <c r="J531">
        <f t="shared" si="55"/>
        <v>7.715470107559579</v>
      </c>
      <c r="K531">
        <f t="shared" si="56"/>
        <v>-11.482713821957397</v>
      </c>
      <c r="L531">
        <f t="shared" si="57"/>
        <v>-9.616492070406245</v>
      </c>
      <c r="M531">
        <f t="shared" si="58"/>
        <v>4.781568512900766</v>
      </c>
    </row>
    <row r="532" spans="6:13" ht="12.75">
      <c r="F532">
        <v>530</v>
      </c>
      <c r="G532">
        <f>(COUNT(F$1:F532)-1)/(COUNT(F:F)-1)*360</f>
        <v>348.15356489945157</v>
      </c>
      <c r="H532">
        <f t="shared" si="59"/>
        <v>2</v>
      </c>
      <c r="I532">
        <f t="shared" si="54"/>
        <v>30</v>
      </c>
      <c r="J532">
        <f t="shared" si="55"/>
        <v>7.845536459127633</v>
      </c>
      <c r="K532">
        <f t="shared" si="56"/>
        <v>-11.16360601702665</v>
      </c>
      <c r="L532">
        <f t="shared" si="57"/>
        <v>-9.669461142339767</v>
      </c>
      <c r="M532">
        <f t="shared" si="58"/>
        <v>4.441066935229705</v>
      </c>
    </row>
    <row r="533" spans="6:13" ht="12.75">
      <c r="F533">
        <v>531</v>
      </c>
      <c r="G533">
        <f>(COUNT(F$1:F533)-1)/(COUNT(F:F)-1)*360</f>
        <v>348.81170018281534</v>
      </c>
      <c r="H533">
        <f t="shared" si="59"/>
        <v>2</v>
      </c>
      <c r="I533">
        <f t="shared" si="54"/>
        <v>30</v>
      </c>
      <c r="J533">
        <f t="shared" si="55"/>
        <v>7.971928838222308</v>
      </c>
      <c r="K533">
        <f t="shared" si="56"/>
        <v>-10.843025272931321</v>
      </c>
      <c r="L533">
        <f t="shared" si="57"/>
        <v>-9.718515591055404</v>
      </c>
      <c r="M533">
        <f t="shared" si="58"/>
        <v>4.099979398021035</v>
      </c>
    </row>
    <row r="534" spans="6:13" ht="12.75">
      <c r="F534">
        <v>532</v>
      </c>
      <c r="G534">
        <f>(COUNT(F$1:F534)-1)/(COUNT(F:F)-1)*360</f>
        <v>349.4698354661792</v>
      </c>
      <c r="H534">
        <f t="shared" si="59"/>
        <v>2</v>
      </c>
      <c r="I534">
        <f t="shared" si="54"/>
        <v>30</v>
      </c>
      <c r="J534">
        <f t="shared" si="55"/>
        <v>8.094630568486071</v>
      </c>
      <c r="K534">
        <f t="shared" si="56"/>
        <v>-10.521013887467694</v>
      </c>
      <c r="L534">
        <f t="shared" si="57"/>
        <v>-9.76364894425215</v>
      </c>
      <c r="M534">
        <f t="shared" si="58"/>
        <v>3.758350904760996</v>
      </c>
    </row>
    <row r="535" spans="6:13" ht="12.75">
      <c r="F535">
        <v>533</v>
      </c>
      <c r="G535">
        <f>(COUNT(F$1:F535)-1)/(COUNT(F:F)-1)*360</f>
        <v>350.12797074954295</v>
      </c>
      <c r="H535">
        <f t="shared" si="59"/>
        <v>2</v>
      </c>
      <c r="I535">
        <f t="shared" si="54"/>
        <v>30</v>
      </c>
      <c r="J535">
        <f t="shared" si="55"/>
        <v>8.213625460509888</v>
      </c>
      <c r="K535">
        <f t="shared" si="56"/>
        <v>-10.197614347192593</v>
      </c>
      <c r="L535">
        <f t="shared" si="57"/>
        <v>-9.804855246982886</v>
      </c>
      <c r="M535">
        <f t="shared" si="58"/>
        <v>3.4162265303104062</v>
      </c>
    </row>
    <row r="536" spans="6:13" ht="12.75">
      <c r="F536">
        <v>534</v>
      </c>
      <c r="G536">
        <f>(COUNT(F$1:F536)-1)/(COUNT(F:F)-1)*360</f>
        <v>350.7861060329068</v>
      </c>
      <c r="H536">
        <f t="shared" si="59"/>
        <v>2</v>
      </c>
      <c r="I536">
        <f t="shared" si="54"/>
        <v>30</v>
      </c>
      <c r="J536">
        <f t="shared" si="55"/>
        <v>8.328897813969306</v>
      </c>
      <c r="K536">
        <f t="shared" si="56"/>
        <v>-9.872869321817497</v>
      </c>
      <c r="L536">
        <f t="shared" si="57"/>
        <v>-9.84212906244009</v>
      </c>
      <c r="M536">
        <f t="shared" si="58"/>
        <v>3.073651414957228</v>
      </c>
    </row>
    <row r="537" spans="6:13" ht="12.75">
      <c r="F537">
        <v>535</v>
      </c>
      <c r="G537">
        <f>(COUNT(F$1:F537)-1)/(COUNT(F:F)-1)*360</f>
        <v>351.44424131627056</v>
      </c>
      <c r="H537">
        <f t="shared" si="59"/>
        <v>2</v>
      </c>
      <c r="I537">
        <f t="shared" si="54"/>
        <v>30</v>
      </c>
      <c r="J537">
        <f t="shared" si="55"/>
        <v>8.440432419695874</v>
      </c>
      <c r="K537">
        <f t="shared" si="56"/>
        <v>-9.546821658578937</v>
      </c>
      <c r="L537">
        <f t="shared" si="57"/>
        <v>-9.875465472673167</v>
      </c>
      <c r="M537">
        <f t="shared" si="58"/>
        <v>2.730670758460914</v>
      </c>
    </row>
    <row r="538" spans="6:13" ht="12.75">
      <c r="F538">
        <v>536</v>
      </c>
      <c r="G538">
        <f>(COUNT(F$1:F538)-1)/(COUNT(F:F)-1)*360</f>
        <v>352.1023765996344</v>
      </c>
      <c r="H538">
        <f t="shared" si="59"/>
        <v>2</v>
      </c>
      <c r="I538">
        <f t="shared" si="54"/>
        <v>30</v>
      </c>
      <c r="J538">
        <f t="shared" si="55"/>
        <v>8.548214561684006</v>
      </c>
      <c r="K538">
        <f t="shared" si="56"/>
        <v>-9.219514376584765</v>
      </c>
      <c r="L538">
        <f t="shared" si="57"/>
        <v>-9.904860079237398</v>
      </c>
      <c r="M538">
        <f t="shared" si="58"/>
        <v>2.387329814088009</v>
      </c>
    </row>
    <row r="539" spans="6:13" ht="12.75">
      <c r="F539">
        <v>537</v>
      </c>
      <c r="G539">
        <f>(COUNT(F$1:F539)-1)/(COUNT(F:F)-1)*360</f>
        <v>352.7605118829982</v>
      </c>
      <c r="H539">
        <f t="shared" si="59"/>
        <v>2</v>
      </c>
      <c r="I539">
        <f t="shared" si="54"/>
        <v>30</v>
      </c>
      <c r="J539">
        <f t="shared" si="55"/>
        <v>8.652230019032459</v>
      </c>
      <c r="K539">
        <f t="shared" si="56"/>
        <v>-8.890990661138678</v>
      </c>
      <c r="L539">
        <f t="shared" si="57"/>
        <v>-9.930309003774184</v>
      </c>
      <c r="M539">
        <f t="shared" si="58"/>
        <v>2.0436738826422847</v>
      </c>
    </row>
    <row r="540" spans="6:13" ht="12.75">
      <c r="F540">
        <v>538</v>
      </c>
      <c r="G540">
        <f>(COUNT(F$1:F540)-1)/(COUNT(F:F)-1)*360</f>
        <v>353.418647166362</v>
      </c>
      <c r="H540">
        <f t="shared" si="59"/>
        <v>2</v>
      </c>
      <c r="I540">
        <f t="shared" si="54"/>
        <v>30</v>
      </c>
      <c r="J540">
        <f t="shared" si="55"/>
        <v>8.752465067820822</v>
      </c>
      <c r="K540">
        <f t="shared" si="56"/>
        <v>-8.561293858041747</v>
      </c>
      <c r="L540">
        <f t="shared" si="57"/>
        <v>-9.951808888522823</v>
      </c>
      <c r="M540">
        <f t="shared" si="58"/>
        <v>1.699748306486954</v>
      </c>
    </row>
    <row r="541" spans="6:13" ht="12.75">
      <c r="F541">
        <v>539</v>
      </c>
      <c r="G541">
        <f>(COUNT(F$1:F541)-1)/(COUNT(F:F)-1)*360</f>
        <v>354.0767824497258</v>
      </c>
      <c r="H541">
        <f t="shared" si="59"/>
        <v>2</v>
      </c>
      <c r="I541">
        <f t="shared" si="54"/>
        <v>30</v>
      </c>
      <c r="J541">
        <f t="shared" si="55"/>
        <v>8.848906482920128</v>
      </c>
      <c r="K541">
        <f t="shared" si="56"/>
        <v>-8.230467467873805</v>
      </c>
      <c r="L541">
        <f t="shared" si="57"/>
        <v>-9.969356896763504</v>
      </c>
      <c r="M541">
        <f t="shared" si="58"/>
        <v>1.3555984635628398</v>
      </c>
    </row>
    <row r="542" spans="6:13" ht="12.75">
      <c r="F542">
        <v>540</v>
      </c>
      <c r="G542">
        <f>(COUNT(F$1:F542)-1)/(COUNT(F:F)-1)*360</f>
        <v>354.7349177330896</v>
      </c>
      <c r="H542">
        <f t="shared" si="59"/>
        <v>2</v>
      </c>
      <c r="I542">
        <f t="shared" si="54"/>
        <v>30</v>
      </c>
      <c r="J542">
        <f t="shared" si="55"/>
        <v>8.941541539737901</v>
      </c>
      <c r="K542">
        <f t="shared" si="56"/>
        <v>-7.898555140253524</v>
      </c>
      <c r="L542">
        <f t="shared" si="57"/>
        <v>-9.982950713191606</v>
      </c>
      <c r="M542">
        <f t="shared" si="58"/>
        <v>1.0112697614004638</v>
      </c>
    </row>
    <row r="543" spans="6:13" ht="12.75">
      <c r="F543">
        <v>541</v>
      </c>
      <c r="G543">
        <f>(COUNT(F$1:F543)-1)/(COUNT(F:F)-1)*360</f>
        <v>355.3930530164534</v>
      </c>
      <c r="H543">
        <f t="shared" si="59"/>
        <v>2</v>
      </c>
      <c r="I543">
        <f t="shared" si="54"/>
        <v>30</v>
      </c>
      <c r="J543">
        <f t="shared" si="55"/>
        <v>9.030358015896962</v>
      </c>
      <c r="K543">
        <f t="shared" si="56"/>
        <v>-7.565600668079633</v>
      </c>
      <c r="L543">
        <f t="shared" si="57"/>
        <v>-9.992588544223182</v>
      </c>
      <c r="M543">
        <f t="shared" si="58"/>
        <v>0.6668076311293493</v>
      </c>
    </row>
    <row r="544" spans="6:13" ht="12.75">
      <c r="F544">
        <v>542</v>
      </c>
      <c r="G544">
        <f>(COUNT(F$1:F544)-1)/(COUNT(F:F)-1)*360</f>
        <v>356.05118829981717</v>
      </c>
      <c r="H544">
        <f t="shared" si="59"/>
        <v>2</v>
      </c>
      <c r="I544">
        <f t="shared" si="54"/>
        <v>30</v>
      </c>
      <c r="J544">
        <f t="shared" si="55"/>
        <v>9.115344192848141</v>
      </c>
      <c r="K544">
        <f t="shared" si="56"/>
        <v>-7.23164798175244</v>
      </c>
      <c r="L544">
        <f t="shared" si="57"/>
        <v>-9.998269118231594</v>
      </c>
      <c r="M544">
        <f t="shared" si="58"/>
        <v>0.32225752148362713</v>
      </c>
    </row>
    <row r="545" spans="6:13" ht="12.75">
      <c r="F545">
        <v>543</v>
      </c>
      <c r="G545">
        <f>(COUNT(F$1:F545)-1)/(COUNT(F:F)-1)*360</f>
        <v>356.709323583181</v>
      </c>
      <c r="H545">
        <f t="shared" si="59"/>
        <v>2</v>
      </c>
      <c r="I545">
        <f t="shared" si="54"/>
        <v>30</v>
      </c>
      <c r="J545">
        <f t="shared" si="55"/>
        <v>9.196488857416377</v>
      </c>
      <c r="K545">
        <f t="shared" si="56"/>
        <v>-6.896741143377894</v>
      </c>
      <c r="L545">
        <f t="shared" si="57"/>
        <v>-9.999991685715294</v>
      </c>
      <c r="M545">
        <f t="shared" si="58"/>
        <v>-0.022335107194364504</v>
      </c>
    </row>
    <row r="546" spans="6:13" ht="12.75">
      <c r="F546">
        <v>544</v>
      </c>
      <c r="G546">
        <f>(COUNT(F$1:F546)-1)/(COUNT(F:F)-1)*360</f>
        <v>357.3674588665448</v>
      </c>
      <c r="H546">
        <f t="shared" si="59"/>
        <v>2</v>
      </c>
      <c r="I546">
        <f t="shared" si="54"/>
        <v>30</v>
      </c>
      <c r="J546">
        <f t="shared" si="55"/>
        <v>9.273781303280234</v>
      </c>
      <c r="K546">
        <f t="shared" si="56"/>
        <v>-6.560924340953851</v>
      </c>
      <c r="L546">
        <f t="shared" si="57"/>
        <v>-9.997756019396721</v>
      </c>
      <c r="M546">
        <f t="shared" si="58"/>
        <v>-0.366924788952277</v>
      </c>
    </row>
    <row r="547" spans="6:13" ht="12.75">
      <c r="F547">
        <v>545</v>
      </c>
      <c r="G547">
        <f>(COUNT(F$1:F547)-1)/(COUNT(F:F)-1)*360</f>
        <v>358.0255941499086</v>
      </c>
      <c r="H547">
        <f t="shared" si="59"/>
        <v>2</v>
      </c>
      <c r="I547">
        <f t="shared" si="54"/>
        <v>30</v>
      </c>
      <c r="J547">
        <f t="shared" si="55"/>
        <v>9.34721133238449</v>
      </c>
      <c r="K547">
        <f t="shared" si="56"/>
        <v>-6.2242418825398556</v>
      </c>
      <c r="L547">
        <f t="shared" si="57"/>
        <v>-9.9915624142523</v>
      </c>
      <c r="M547">
        <f t="shared" si="58"/>
        <v>-0.7114660582267416</v>
      </c>
    </row>
    <row r="548" spans="6:13" ht="12.75">
      <c r="F548">
        <v>546</v>
      </c>
      <c r="G548">
        <f>(COUNT(F$1:F548)-1)/(COUNT(F:F)-1)*360</f>
        <v>358.6837294332724</v>
      </c>
      <c r="H548">
        <f t="shared" si="59"/>
        <v>2</v>
      </c>
      <c r="I548">
        <f t="shared" si="54"/>
        <v>30</v>
      </c>
      <c r="J548">
        <f t="shared" si="55"/>
        <v>9.416769256285676</v>
      </c>
      <c r="K548">
        <f t="shared" si="56"/>
        <v>-5.886738190411214</v>
      </c>
      <c r="L548">
        <f t="shared" si="57"/>
        <v>-9.981411687473493</v>
      </c>
      <c r="M548">
        <f t="shared" si="58"/>
        <v>-1.0559134558417758</v>
      </c>
    </row>
    <row r="549" spans="6:13" ht="12.75">
      <c r="F549">
        <v>547</v>
      </c>
      <c r="G549">
        <f>(COUNT(F$1:F549)-1)/(COUNT(F:F)-1)*360</f>
        <v>359.3418647166362</v>
      </c>
      <c r="H549">
        <f t="shared" si="59"/>
        <v>2</v>
      </c>
      <c r="I549">
        <f t="shared" si="54"/>
        <v>30</v>
      </c>
      <c r="J549">
        <f t="shared" si="55"/>
        <v>9.48244589743041</v>
      </c>
      <c r="K549">
        <f t="shared" si="56"/>
        <v>-5.548457795197584</v>
      </c>
      <c r="L549">
        <f t="shared" si="57"/>
        <v>-9.967305178359002</v>
      </c>
      <c r="M549">
        <f t="shared" si="58"/>
        <v>-1.400221535007146</v>
      </c>
    </row>
    <row r="550" spans="6:13" ht="12.75">
      <c r="F550">
        <v>548</v>
      </c>
      <c r="G550">
        <f>(COUNT(F$1:F550)-1)/(COUNT(F:F)-1)*360</f>
        <v>360</v>
      </c>
      <c r="H550">
        <f t="shared" si="59"/>
        <v>3</v>
      </c>
      <c r="I550">
        <f t="shared" si="54"/>
        <v>10</v>
      </c>
      <c r="J550">
        <f t="shared" si="55"/>
        <v>-10.15192246987792</v>
      </c>
      <c r="K550">
        <f t="shared" si="56"/>
        <v>-1.736481776669304</v>
      </c>
      <c r="L550">
        <f t="shared" si="57"/>
        <v>10.016918417287318</v>
      </c>
      <c r="M550">
        <f t="shared" si="58"/>
        <v>-0.5814482891047658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dcterms:created xsi:type="dcterms:W3CDTF">2010-05-12T12:03:51Z</dcterms:created>
  <dcterms:modified xsi:type="dcterms:W3CDTF">2010-05-12T14:13:38Z</dcterms:modified>
  <cp:category/>
  <cp:version/>
  <cp:contentType/>
  <cp:contentStatus/>
</cp:coreProperties>
</file>