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15" windowHeight="10800" activeTab="0"/>
  </bookViews>
  <sheets>
    <sheet name="Sheet1" sheetId="1" r:id="rId1"/>
    <sheet name="Sheet2" sheetId="2" r:id="rId2"/>
    <sheet name="Sheet3" sheetId="3" r:id="rId3"/>
  </sheets>
  <definedNames>
    <definedName name="a_b">'Sheet1'!$C$9</definedName>
    <definedName name="a_b2">'Sheet1'!$C$8</definedName>
    <definedName name="a_b3">'Sheet1'!$C$7</definedName>
    <definedName name="a_r_max">'Sheet1'!$C$14</definedName>
    <definedName name="a_r_min">'Sheet1'!$C$13</definedName>
    <definedName name="a_range">'Sheet1'!$C$12</definedName>
    <definedName name="da">'Sheet1'!$C$12</definedName>
    <definedName name="delta_a">'Sheet1'!$C$17</definedName>
    <definedName name="n">'Sheet1'!$C$16</definedName>
    <definedName name="p_b">'Sheet1'!$C$10</definedName>
    <definedName name="p_r">'Sheet1'!$C$11</definedName>
    <definedName name="pi">'Sheet1'!$C$18</definedName>
  </definedNames>
  <calcPr fullCalcOnLoad="1"/>
</workbook>
</file>

<file path=xl/sharedStrings.xml><?xml version="1.0" encoding="utf-8"?>
<sst xmlns="http://schemas.openxmlformats.org/spreadsheetml/2006/main" count="17" uniqueCount="15">
  <si>
    <t>a_b</t>
  </si>
  <si>
    <t>p_b</t>
  </si>
  <si>
    <t>p_r</t>
  </si>
  <si>
    <t>a_r_min</t>
  </si>
  <si>
    <t>a_r_max</t>
  </si>
  <si>
    <t>n</t>
  </si>
  <si>
    <t>a_range</t>
  </si>
  <si>
    <t>delta_a</t>
  </si>
  <si>
    <t>n copy</t>
  </si>
  <si>
    <t>pi</t>
  </si>
  <si>
    <t>a_m</t>
  </si>
  <si>
    <t>a_r</t>
  </si>
  <si>
    <t>ident</t>
  </si>
  <si>
    <t>a_b2</t>
  </si>
  <si>
    <t>a_b3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</si>
</sst>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a_m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Sheet1!$F$5:$F$45</c:f>
              <c:numCache/>
            </c:numRef>
          </c:yVal>
          <c:smooth val="1"/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ident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2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Sheet1!$E$5:$E$45</c:f>
              <c:numCache/>
            </c:numRef>
          </c:xVal>
          <c:yVal>
            <c:numRef>
              <c:f>Sheet1!$G$5:$G$45</c:f>
              <c:numCache/>
            </c:numRef>
          </c:yVal>
          <c:smooth val="1"/>
        </c:ser>
        <c:ser>
          <c:idx val="2"/>
          <c:order val="2"/>
          <c:tx>
            <c:strRef>
              <c:f>Sheet1!$H$4</c:f>
              <c:strCache>
                <c:ptCount val="1"/>
                <c:pt idx="0">
                  <c:v>a_m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Sheet1!$H$5:$H$45</c:f>
              <c:numCache/>
            </c:numRef>
          </c:yVal>
          <c:smooth val="1"/>
        </c:ser>
        <c:ser>
          <c:idx val="3"/>
          <c:order val="3"/>
          <c:tx>
            <c:strRef>
              <c:f>Sheet1!$I$4</c:f>
              <c:strCache>
                <c:ptCount val="1"/>
                <c:pt idx="0">
                  <c:v>a_m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Sheet1!$E$5:$E$45</c:f>
              <c:numCache/>
            </c:numRef>
          </c:xVal>
          <c:yVal>
            <c:numRef>
              <c:f>Sheet1!$I$5:$I$45</c:f>
              <c:numCache/>
            </c:numRef>
          </c:yVal>
          <c:smooth val="1"/>
        </c:ser>
        <c:axId val="52382034"/>
        <c:axId val="1676259"/>
      </c:scatterChart>
      <c:valAx>
        <c:axId val="52382034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revealing lines inclination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676259"/>
        <c:crossesAt val="-90"/>
        <c:crossBetween val="midCat"/>
        <c:dispUnits/>
      </c:valAx>
      <c:valAx>
        <c:axId val="167625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moiré lines inclination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820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0.166</cdr:y>
    </cdr:from>
    <cdr:to>
      <cdr:x>0.43975</cdr:x>
      <cdr:y>0.251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62075" y="5524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0.4795</cdr:x>
      <cdr:y>0.48225</cdr:y>
    </cdr:from>
    <cdr:to>
      <cdr:x>0.6615</cdr:x>
      <cdr:y>0.56725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6192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0.72925</cdr:x>
      <cdr:y>0.314</cdr:y>
    </cdr:from>
    <cdr:to>
      <cdr:x>0.91125</cdr:x>
      <cdr:y>0.399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48100" y="1047750"/>
          <a:ext cx="9620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6</xdr:row>
      <xdr:rowOff>47625</xdr:rowOff>
    </xdr:from>
    <xdr:to>
      <xdr:col>15</xdr:col>
      <xdr:colOff>352425</xdr:colOff>
      <xdr:row>14</xdr:row>
      <xdr:rowOff>28575</xdr:rowOff>
    </xdr:to>
    <xdr:sp>
      <xdr:nvSpPr>
        <xdr:cNvPr id="1" name="Rectangle 12"/>
        <xdr:cNvSpPr>
          <a:spLocks/>
        </xdr:cNvSpPr>
      </xdr:nvSpPr>
      <xdr:spPr>
        <a:xfrm>
          <a:off x="7639050" y="1019175"/>
          <a:ext cx="18573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352425</xdr:colOff>
      <xdr:row>15</xdr:row>
      <xdr:rowOff>133350</xdr:rowOff>
    </xdr:from>
    <xdr:ext cx="5286375" cy="3362325"/>
    <xdr:graphicFrame>
      <xdr:nvGraphicFramePr>
        <xdr:cNvPr id="2" name="Chart 10"/>
        <xdr:cNvGraphicFramePr/>
      </xdr:nvGraphicFramePr>
      <xdr:xfrm>
        <a:off x="2181225" y="2562225"/>
        <a:ext cx="5286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5"/>
  <sheetViews>
    <sheetView tabSelected="1" workbookViewId="0" topLeftCell="A1">
      <selection activeCell="K6" sqref="K6"/>
    </sheetView>
  </sheetViews>
  <sheetFormatPr defaultColWidth="9.140625" defaultRowHeight="12.75"/>
  <cols>
    <col min="6" max="6" width="9.140625" style="1" customWidth="1"/>
  </cols>
  <sheetData>
    <row r="4" spans="5:9" ht="12.75">
      <c r="E4" t="s">
        <v>11</v>
      </c>
      <c r="F4" s="1" t="s">
        <v>10</v>
      </c>
      <c r="G4" t="s">
        <v>12</v>
      </c>
      <c r="H4" t="s">
        <v>10</v>
      </c>
      <c r="I4" t="s">
        <v>10</v>
      </c>
    </row>
    <row r="5" spans="5:9" ht="12.75">
      <c r="E5">
        <f>a_r_min</f>
        <v>10</v>
      </c>
      <c r="F5" s="1">
        <f aca="true" t="shared" si="0" ref="F5:F45">ATAN((p_b*TAN(E5/180*pi)-p_r*TAN(a_b/180*pi))/(p_b-p_r))/pi*180</f>
        <v>-76.71402934962184</v>
      </c>
      <c r="H5">
        <f aca="true" t="shared" si="1" ref="H5:H45">ATAN((p_b*TAN(E5/180*pi)-p_r*TAN(a_b2/180*pi))/(p_b-p_r))/pi*180</f>
        <v>-62.08842204693979</v>
      </c>
      <c r="I5">
        <f aca="true" t="shared" si="2" ref="I5:I45">ATAN((p_b*TAN(E5/180*pi)-p_r*TAN(a_b3/180*pi))/(p_b-p_r))/pi*180</f>
        <v>-81.99867077705143</v>
      </c>
    </row>
    <row r="6" spans="5:9" ht="12.75">
      <c r="E6">
        <f aca="true" t="shared" si="3" ref="E6:E45">E5+delta_a</f>
        <v>11</v>
      </c>
      <c r="F6" s="1">
        <f t="shared" si="0"/>
        <v>-76.02513337739842</v>
      </c>
      <c r="H6">
        <f t="shared" si="1"/>
        <v>-59.10348442677131</v>
      </c>
      <c r="I6">
        <f t="shared" si="2"/>
        <v>-81.75076945168016</v>
      </c>
    </row>
    <row r="7" spans="2:9" ht="12.75">
      <c r="B7" t="s">
        <v>14</v>
      </c>
      <c r="C7">
        <v>40</v>
      </c>
      <c r="E7">
        <f t="shared" si="3"/>
        <v>12</v>
      </c>
      <c r="F7" s="1">
        <f t="shared" si="0"/>
        <v>-75.25708364685944</v>
      </c>
      <c r="H7">
        <f t="shared" si="1"/>
        <v>-55.462923073127705</v>
      </c>
      <c r="I7">
        <f t="shared" si="2"/>
        <v>-81.48528009071248</v>
      </c>
    </row>
    <row r="8" spans="2:9" ht="12.75">
      <c r="B8" t="s">
        <v>13</v>
      </c>
      <c r="C8">
        <v>20</v>
      </c>
      <c r="E8">
        <f t="shared" si="3"/>
        <v>13</v>
      </c>
      <c r="F8" s="1">
        <f t="shared" si="0"/>
        <v>-74.39518019437322</v>
      </c>
      <c r="H8">
        <f t="shared" si="1"/>
        <v>-50.96269051186143</v>
      </c>
      <c r="I8">
        <f t="shared" si="2"/>
        <v>-81.20009471730084</v>
      </c>
    </row>
    <row r="9" spans="2:9" ht="12.75">
      <c r="B9" t="s">
        <v>0</v>
      </c>
      <c r="C9">
        <v>30</v>
      </c>
      <c r="E9">
        <f t="shared" si="3"/>
        <v>14</v>
      </c>
      <c r="F9" s="1">
        <f t="shared" si="0"/>
        <v>-73.42094131430107</v>
      </c>
      <c r="H9">
        <f t="shared" si="1"/>
        <v>-45.334261830873054</v>
      </c>
      <c r="I9">
        <f t="shared" si="2"/>
        <v>-80.89275852079655</v>
      </c>
    </row>
    <row r="10" spans="2:9" ht="12.75">
      <c r="B10" t="s">
        <v>1</v>
      </c>
      <c r="C10">
        <v>6</v>
      </c>
      <c r="E10">
        <f t="shared" si="3"/>
        <v>15</v>
      </c>
      <c r="F10" s="1">
        <f t="shared" si="0"/>
        <v>-72.31084308147159</v>
      </c>
      <c r="H10">
        <f t="shared" si="1"/>
        <v>-38.24808593177484</v>
      </c>
      <c r="I10">
        <f t="shared" si="2"/>
        <v>-80.5603957976576</v>
      </c>
    </row>
    <row r="11" spans="2:9" ht="12.75">
      <c r="B11" t="s">
        <v>2</v>
      </c>
      <c r="C11">
        <v>5.5</v>
      </c>
      <c r="E11">
        <f t="shared" si="3"/>
        <v>16</v>
      </c>
      <c r="F11" s="1">
        <f t="shared" si="0"/>
        <v>-71.03454031110029</v>
      </c>
      <c r="H11">
        <f t="shared" si="1"/>
        <v>-29.367673866444672</v>
      </c>
      <c r="I11">
        <f t="shared" si="2"/>
        <v>-80.199616205772</v>
      </c>
    </row>
    <row r="12" spans="2:9" ht="12.75">
      <c r="B12" t="s">
        <v>6</v>
      </c>
      <c r="C12">
        <v>20</v>
      </c>
      <c r="E12">
        <f t="shared" si="3"/>
        <v>17</v>
      </c>
      <c r="F12" s="1">
        <f t="shared" si="0"/>
        <v>-69.55231683567676</v>
      </c>
      <c r="H12">
        <f t="shared" si="1"/>
        <v>-18.51592451424797</v>
      </c>
      <c r="I12">
        <f t="shared" si="2"/>
        <v>-79.80639499253046</v>
      </c>
    </row>
    <row r="13" spans="2:9" ht="12.75">
      <c r="B13" t="s">
        <v>3</v>
      </c>
      <c r="C13">
        <f>a_b-a_range</f>
        <v>10</v>
      </c>
      <c r="E13">
        <f t="shared" si="3"/>
        <v>18</v>
      </c>
      <c r="F13" s="1">
        <f t="shared" si="0"/>
        <v>-67.81137584267032</v>
      </c>
      <c r="H13">
        <f t="shared" si="1"/>
        <v>-5.973476522196448</v>
      </c>
      <c r="I13">
        <f t="shared" si="2"/>
        <v>-79.37591843288791</v>
      </c>
    </row>
    <row r="14" spans="2:9" ht="12.75">
      <c r="B14" t="s">
        <v>4</v>
      </c>
      <c r="C14">
        <f>a_b+a_range</f>
        <v>50</v>
      </c>
      <c r="E14">
        <f t="shared" si="3"/>
        <v>19</v>
      </c>
      <c r="F14" s="1">
        <f t="shared" si="0"/>
        <v>-65.74036906013383</v>
      </c>
      <c r="H14">
        <f t="shared" si="1"/>
        <v>7.308783968592241</v>
      </c>
      <c r="I14">
        <f t="shared" si="2"/>
        <v>-78.90238220584249</v>
      </c>
    </row>
    <row r="15" spans="2:9" ht="12.75">
      <c r="B15" t="s">
        <v>5</v>
      </c>
      <c r="C15">
        <f>COUNT(E:E)</f>
        <v>41</v>
      </c>
      <c r="E15">
        <f t="shared" si="3"/>
        <v>20</v>
      </c>
      <c r="F15" s="1">
        <f t="shared" si="0"/>
        <v>-63.24125118418106</v>
      </c>
      <c r="G15">
        <v>20</v>
      </c>
      <c r="H15">
        <f t="shared" si="1"/>
        <v>19.99999999999999</v>
      </c>
      <c r="I15">
        <f t="shared" si="2"/>
        <v>-78.37872528685861</v>
      </c>
    </row>
    <row r="16" spans="2:9" ht="12.75">
      <c r="B16" t="s">
        <v>8</v>
      </c>
      <c r="C16">
        <v>41</v>
      </c>
      <c r="E16">
        <f t="shared" si="3"/>
        <v>21</v>
      </c>
      <c r="F16" s="1">
        <f t="shared" si="0"/>
        <v>-60.17714579331147</v>
      </c>
      <c r="H16">
        <f t="shared" si="1"/>
        <v>31.07719532973581</v>
      </c>
      <c r="I16">
        <f t="shared" si="2"/>
        <v>-77.79627425067312</v>
      </c>
    </row>
    <row r="17" spans="2:9" ht="12.75">
      <c r="B17" t="s">
        <v>7</v>
      </c>
      <c r="C17">
        <f>(a_r_max-a_r_min)/(n-1)</f>
        <v>1</v>
      </c>
      <c r="E17">
        <f t="shared" si="3"/>
        <v>22</v>
      </c>
      <c r="F17" s="1">
        <f t="shared" si="0"/>
        <v>-56.354628126521945</v>
      </c>
      <c r="H17">
        <f t="shared" si="1"/>
        <v>40.18584515962183</v>
      </c>
      <c r="I17">
        <f t="shared" si="2"/>
        <v>-77.14426122522079</v>
      </c>
    </row>
    <row r="18" spans="2:9" ht="12.75">
      <c r="B18" t="s">
        <v>9</v>
      </c>
      <c r="C18">
        <f>ATAN(1)*4</f>
        <v>3.141592653589793</v>
      </c>
      <c r="E18">
        <f t="shared" si="3"/>
        <v>23</v>
      </c>
      <c r="F18" s="1">
        <f t="shared" si="0"/>
        <v>-51.49961959844185</v>
      </c>
      <c r="H18">
        <f t="shared" si="1"/>
        <v>47.46641931361025</v>
      </c>
      <c r="I18">
        <f t="shared" si="2"/>
        <v>-76.40916074236175</v>
      </c>
    </row>
    <row r="19" spans="5:9" ht="12.75">
      <c r="E19">
        <f t="shared" si="3"/>
        <v>24</v>
      </c>
      <c r="F19" s="1">
        <f t="shared" si="0"/>
        <v>-45.23135893763147</v>
      </c>
      <c r="H19">
        <f t="shared" si="1"/>
        <v>53.24813828068898</v>
      </c>
      <c r="I19">
        <f t="shared" si="2"/>
        <v>-75.57376241163422</v>
      </c>
    </row>
    <row r="20" spans="5:9" ht="12.75">
      <c r="E20">
        <f t="shared" si="3"/>
        <v>25</v>
      </c>
      <c r="F20" s="1">
        <f t="shared" si="0"/>
        <v>-37.058681853915985</v>
      </c>
      <c r="H20">
        <f t="shared" si="1"/>
        <v>57.86571104320665</v>
      </c>
      <c r="I20">
        <f t="shared" si="2"/>
        <v>-74.61585087605702</v>
      </c>
    </row>
    <row r="21" spans="5:9" ht="12.75">
      <c r="E21">
        <f t="shared" si="3"/>
        <v>26</v>
      </c>
      <c r="F21" s="1">
        <f t="shared" si="0"/>
        <v>-26.476146287342264</v>
      </c>
      <c r="H21">
        <f t="shared" si="1"/>
        <v>61.59555589339312</v>
      </c>
      <c r="I21">
        <f t="shared" si="2"/>
        <v>-73.50628998145505</v>
      </c>
    </row>
    <row r="22" spans="5:9" ht="12.75">
      <c r="E22">
        <f t="shared" si="3"/>
        <v>27</v>
      </c>
      <c r="F22" s="1">
        <f t="shared" si="0"/>
        <v>-13.308550769569825</v>
      </c>
      <c r="H22">
        <f t="shared" si="1"/>
        <v>64.64880108579008</v>
      </c>
      <c r="I22">
        <f t="shared" si="2"/>
        <v>-72.20618334950291</v>
      </c>
    </row>
    <row r="23" spans="5:9" ht="12.75">
      <c r="E23">
        <f t="shared" si="3"/>
        <v>28</v>
      </c>
      <c r="F23" s="1">
        <f t="shared" si="0"/>
        <v>1.6989072840331938</v>
      </c>
      <c r="H23">
        <f t="shared" si="1"/>
        <v>67.1822162266168</v>
      </c>
      <c r="I23">
        <f t="shared" si="2"/>
        <v>-70.66257057590384</v>
      </c>
    </row>
    <row r="24" spans="5:9" ht="12.75">
      <c r="E24">
        <f t="shared" si="3"/>
        <v>29</v>
      </c>
      <c r="F24" s="1">
        <f t="shared" si="0"/>
        <v>16.74421115553604</v>
      </c>
      <c r="H24">
        <f t="shared" si="1"/>
        <v>69.31153975947537</v>
      </c>
      <c r="I24">
        <f t="shared" si="2"/>
        <v>-68.80174873592841</v>
      </c>
    </row>
    <row r="25" spans="5:9" ht="12.75">
      <c r="E25">
        <f t="shared" si="3"/>
        <v>30</v>
      </c>
      <c r="F25" s="1">
        <f t="shared" si="0"/>
        <v>30.000000000000018</v>
      </c>
      <c r="G25">
        <v>30</v>
      </c>
      <c r="H25">
        <f t="shared" si="1"/>
        <v>71.12263562251991</v>
      </c>
      <c r="I25">
        <f t="shared" si="2"/>
        <v>-66.51866317039557</v>
      </c>
    </row>
    <row r="26" spans="5:9" ht="12.75">
      <c r="E26">
        <f t="shared" si="3"/>
        <v>31</v>
      </c>
      <c r="F26" s="1">
        <f t="shared" si="0"/>
        <v>40.67821750020399</v>
      </c>
      <c r="H26">
        <f t="shared" si="1"/>
        <v>72.67983424377921</v>
      </c>
      <c r="I26">
        <f t="shared" si="2"/>
        <v>-63.65970094575941</v>
      </c>
    </row>
    <row r="27" spans="5:9" ht="12.75">
      <c r="E27">
        <f t="shared" si="3"/>
        <v>32</v>
      </c>
      <c r="F27" s="1">
        <f t="shared" si="0"/>
        <v>48.93112214932561</v>
      </c>
      <c r="H27">
        <f t="shared" si="1"/>
        <v>74.03191229920425</v>
      </c>
      <c r="I27">
        <f t="shared" si="2"/>
        <v>-59.994454450053304</v>
      </c>
    </row>
    <row r="28" spans="5:9" ht="12.75">
      <c r="E28">
        <f t="shared" si="3"/>
        <v>33</v>
      </c>
      <c r="F28" s="1">
        <f t="shared" si="0"/>
        <v>55.26012620451312</v>
      </c>
      <c r="H28">
        <f t="shared" si="1"/>
        <v>75.21632217231968</v>
      </c>
      <c r="I28">
        <f t="shared" si="2"/>
        <v>-55.16999472909046</v>
      </c>
    </row>
    <row r="29" spans="5:9" ht="12.75">
      <c r="E29">
        <f t="shared" si="3"/>
        <v>34</v>
      </c>
      <c r="F29" s="1">
        <f t="shared" si="0"/>
        <v>60.159631266268725</v>
      </c>
      <c r="H29">
        <f t="shared" si="1"/>
        <v>76.26218257856209</v>
      </c>
      <c r="I29">
        <f t="shared" si="2"/>
        <v>-48.64297164152898</v>
      </c>
    </row>
    <row r="30" spans="5:9" ht="12.75">
      <c r="E30">
        <f t="shared" si="3"/>
        <v>35</v>
      </c>
      <c r="F30" s="1">
        <f t="shared" si="0"/>
        <v>64.01467648898569</v>
      </c>
      <c r="H30">
        <f t="shared" si="1"/>
        <v>77.19240644438197</v>
      </c>
      <c r="I30">
        <f t="shared" si="2"/>
        <v>-39.61134377552025</v>
      </c>
    </row>
    <row r="31" spans="5:9" ht="12.75">
      <c r="E31">
        <f t="shared" si="3"/>
        <v>36</v>
      </c>
      <c r="F31" s="1">
        <f t="shared" si="0"/>
        <v>67.10282635651724</v>
      </c>
      <c r="H31">
        <f t="shared" si="1"/>
        <v>78.02522932074011</v>
      </c>
      <c r="I31">
        <f t="shared" si="2"/>
        <v>-27.093631643294362</v>
      </c>
    </row>
    <row r="32" spans="5:9" ht="12.75">
      <c r="E32">
        <f t="shared" si="3"/>
        <v>37</v>
      </c>
      <c r="F32" s="1">
        <f t="shared" si="0"/>
        <v>69.6200073807935</v>
      </c>
      <c r="H32">
        <f t="shared" si="1"/>
        <v>78.77531930176652</v>
      </c>
      <c r="I32">
        <f t="shared" si="2"/>
        <v>-10.616740618417996</v>
      </c>
    </row>
    <row r="33" spans="5:9" ht="12.75">
      <c r="E33">
        <f t="shared" si="3"/>
        <v>38</v>
      </c>
      <c r="F33" s="1">
        <f t="shared" si="0"/>
        <v>71.70482229371275</v>
      </c>
      <c r="H33">
        <f t="shared" si="1"/>
        <v>79.45459235553733</v>
      </c>
      <c r="I33">
        <f t="shared" si="2"/>
        <v>8.268993002875167</v>
      </c>
    </row>
    <row r="34" spans="5:9" ht="12.75">
      <c r="E34">
        <f t="shared" si="3"/>
        <v>39</v>
      </c>
      <c r="F34" s="1">
        <f t="shared" si="0"/>
        <v>73.45649989852346</v>
      </c>
      <c r="H34">
        <f t="shared" si="1"/>
        <v>80.07281818973127</v>
      </c>
      <c r="I34">
        <f t="shared" si="2"/>
        <v>25.98055079457649</v>
      </c>
    </row>
    <row r="35" spans="5:9" ht="12.75">
      <c r="E35">
        <f t="shared" si="3"/>
        <v>40</v>
      </c>
      <c r="F35" s="1">
        <f t="shared" si="0"/>
        <v>74.94720580966612</v>
      </c>
      <c r="G35">
        <v>40</v>
      </c>
      <c r="H35">
        <f t="shared" si="1"/>
        <v>80.63807555372108</v>
      </c>
      <c r="I35">
        <f t="shared" si="2"/>
        <v>40.000000000000014</v>
      </c>
    </row>
    <row r="36" spans="5:9" ht="12.75">
      <c r="E36">
        <f t="shared" si="3"/>
        <v>41</v>
      </c>
      <c r="F36" s="1">
        <f t="shared" si="0"/>
        <v>76.23030884178155</v>
      </c>
      <c r="H36">
        <f t="shared" si="1"/>
        <v>81.1570981119236</v>
      </c>
      <c r="I36">
        <f t="shared" si="2"/>
        <v>50.225989060487215</v>
      </c>
    </row>
    <row r="37" spans="5:9" ht="12.75">
      <c r="E37">
        <f t="shared" si="3"/>
        <v>42</v>
      </c>
      <c r="F37" s="1">
        <f t="shared" si="0"/>
        <v>77.34593173164338</v>
      </c>
      <c r="H37">
        <f t="shared" si="1"/>
        <v>81.63553990972747</v>
      </c>
      <c r="I37">
        <f t="shared" si="2"/>
        <v>57.583620200874456</v>
      </c>
    </row>
    <row r="38" spans="5:9" ht="12.75">
      <c r="E38">
        <f t="shared" si="3"/>
        <v>43</v>
      </c>
      <c r="F38" s="1">
        <f t="shared" si="0"/>
        <v>78.32471331917971</v>
      </c>
      <c r="H38">
        <f t="shared" si="1"/>
        <v>82.0781811244531</v>
      </c>
      <c r="I38">
        <f t="shared" si="2"/>
        <v>62.97014667384791</v>
      </c>
    </row>
    <row r="39" spans="5:9" ht="12.75">
      <c r="E39">
        <f t="shared" si="3"/>
        <v>44</v>
      </c>
      <c r="F39" s="1">
        <f t="shared" si="0"/>
        <v>79.19039298580289</v>
      </c>
      <c r="H39">
        <f t="shared" si="1"/>
        <v>82.4890890122315</v>
      </c>
      <c r="I39">
        <f t="shared" si="2"/>
        <v>67.02025073655318</v>
      </c>
    </row>
    <row r="40" spans="5:9" ht="12.75">
      <c r="E40">
        <f t="shared" si="3"/>
        <v>45</v>
      </c>
      <c r="F40" s="1">
        <f t="shared" si="0"/>
        <v>79.96161290103248</v>
      </c>
      <c r="H40">
        <f t="shared" si="1"/>
        <v>82.87174490780633</v>
      </c>
      <c r="I40">
        <f t="shared" si="2"/>
        <v>70.14923480138371</v>
      </c>
    </row>
    <row r="41" spans="5:9" ht="12.75">
      <c r="E41">
        <f t="shared" si="3"/>
        <v>46</v>
      </c>
      <c r="F41" s="1">
        <f t="shared" si="0"/>
        <v>80.6531942272186</v>
      </c>
      <c r="H41">
        <f t="shared" si="1"/>
        <v>83.2291452626744</v>
      </c>
      <c r="I41">
        <f t="shared" si="2"/>
        <v>72.62693039375405</v>
      </c>
    </row>
    <row r="42" spans="5:9" ht="12.75">
      <c r="E42">
        <f t="shared" si="3"/>
        <v>47</v>
      </c>
      <c r="F42" s="1">
        <f t="shared" si="0"/>
        <v>81.27705448710765</v>
      </c>
      <c r="H42">
        <f t="shared" si="1"/>
        <v>83.56388265222215</v>
      </c>
      <c r="I42">
        <f t="shared" si="2"/>
        <v>74.63166024547989</v>
      </c>
    </row>
    <row r="43" spans="5:9" ht="12.75">
      <c r="E43">
        <f t="shared" si="3"/>
        <v>48</v>
      </c>
      <c r="F43" s="1">
        <f t="shared" si="0"/>
        <v>81.84287653223889</v>
      </c>
      <c r="H43">
        <f t="shared" si="1"/>
        <v>83.87821119764311</v>
      </c>
      <c r="I43">
        <f t="shared" si="2"/>
        <v>76.28420012733272</v>
      </c>
    </row>
    <row r="44" spans="5:9" ht="12.75">
      <c r="E44">
        <f t="shared" si="3"/>
        <v>49</v>
      </c>
      <c r="F44" s="1">
        <f t="shared" si="0"/>
        <v>82.35860304532065</v>
      </c>
      <c r="H44">
        <f t="shared" si="1"/>
        <v>84.17409976505546</v>
      </c>
      <c r="I44">
        <f t="shared" si="2"/>
        <v>77.66848646971822</v>
      </c>
    </row>
    <row r="45" spans="5:9" ht="12.75">
      <c r="E45">
        <f t="shared" si="3"/>
        <v>50</v>
      </c>
      <c r="F45" s="1">
        <f t="shared" si="0"/>
        <v>82.8308067716369</v>
      </c>
      <c r="H45">
        <f t="shared" si="1"/>
        <v>84.45327550648922</v>
      </c>
      <c r="I45">
        <f t="shared" si="2"/>
        <v>78.84430786859713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098907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1996-10-14T23:33:28Z</dcterms:created>
  <dcterms:modified xsi:type="dcterms:W3CDTF">2007-03-07T10:49:01Z</dcterms:modified>
  <cp:category/>
  <cp:version/>
  <cp:contentType/>
  <cp:contentStatus/>
</cp:coreProperties>
</file>